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ИЗВЕШТАЈ" sheetId="4" r:id="rId1"/>
  </sheets>
  <calcPr calcId="162913"/>
</workbook>
</file>

<file path=xl/calcChain.xml><?xml version="1.0" encoding="utf-8"?>
<calcChain xmlns="http://schemas.openxmlformats.org/spreadsheetml/2006/main">
  <c r="I15" i="4" l="1"/>
  <c r="J15" i="4" l="1"/>
  <c r="J16" i="4" l="1"/>
  <c r="H16" i="4"/>
  <c r="I16" i="4"/>
  <c r="H13" i="4"/>
  <c r="I13" i="4"/>
  <c r="J5" i="4"/>
  <c r="J6" i="4"/>
  <c r="J7" i="4"/>
  <c r="J8" i="4"/>
  <c r="J9" i="4"/>
  <c r="J10" i="4"/>
  <c r="J11" i="4"/>
  <c r="J12" i="4"/>
  <c r="J4" i="4"/>
  <c r="J13" i="4" l="1"/>
  <c r="G16" i="4"/>
  <c r="G13" i="4"/>
</calcChain>
</file>

<file path=xl/comments1.xml><?xml version="1.0" encoding="utf-8"?>
<comments xmlns="http://schemas.openxmlformats.org/spreadsheetml/2006/main">
  <authors>
    <author>Author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повраћај 20.05.2022.</t>
        </r>
      </text>
    </comment>
  </commentList>
</comments>
</file>

<file path=xl/sharedStrings.xml><?xml version="1.0" encoding="utf-8"?>
<sst xmlns="http://schemas.openxmlformats.org/spreadsheetml/2006/main" count="99" uniqueCount="61">
  <si>
    <t>Суботица</t>
  </si>
  <si>
    <t>ОШ "Сечењи Иштван"</t>
  </si>
  <si>
    <t>Зрењанин</t>
  </si>
  <si>
    <t>ОШ "Серво Михаљ"</t>
  </si>
  <si>
    <t>Ђурђин</t>
  </si>
  <si>
    <t>ОШ "Владимир Назор"</t>
  </si>
  <si>
    <t>Такмичење из словачког језика и језичке културе</t>
  </si>
  <si>
    <t>Такмичење из мађарског језика и језичке културе</t>
  </si>
  <si>
    <t>Бечеј</t>
  </si>
  <si>
    <t>ОШ "Петефи Шандор"</t>
  </si>
  <si>
    <t xml:space="preserve">Суботица </t>
  </si>
  <si>
    <t>Гимназија за талентоване ученике "Деже Костолањи"</t>
  </si>
  <si>
    <t>128-451-541/2021</t>
  </si>
  <si>
    <t>128-451-983/2021</t>
  </si>
  <si>
    <t>Ковачица</t>
  </si>
  <si>
    <t>Дебељача</t>
  </si>
  <si>
    <t>ОШ "Моша Пијаде"</t>
  </si>
  <si>
    <t>128-451-905/2021</t>
  </si>
  <si>
    <t>Ада</t>
  </si>
  <si>
    <t>ОШ "Чех Карољ"</t>
  </si>
  <si>
    <t>128-451-640/2021</t>
  </si>
  <si>
    <t>128-451-147/2021</t>
  </si>
  <si>
    <t>128-451-353/2021</t>
  </si>
  <si>
    <t>128-451-158/2021</t>
  </si>
  <si>
    <t>128-451-201/2021</t>
  </si>
  <si>
    <t>128-451-745/2021</t>
  </si>
  <si>
    <t>128-451-452/2021</t>
  </si>
  <si>
    <t xml:space="preserve">Начин доделе </t>
  </si>
  <si>
    <t>Конкурс</t>
  </si>
  <si>
    <t>Плаћено</t>
  </si>
  <si>
    <t>Да</t>
  </si>
  <si>
    <t>Бр. ЗП налога</t>
  </si>
  <si>
    <t xml:space="preserve">Тражено </t>
  </si>
  <si>
    <t>Број предмета</t>
  </si>
  <si>
    <t xml:space="preserve">Основно образовање </t>
  </si>
  <si>
    <t>Р.БР.</t>
  </si>
  <si>
    <t>КОРИСНИК</t>
  </si>
  <si>
    <t>СЕДИШТЕ</t>
  </si>
  <si>
    <t>НАМЕНА</t>
  </si>
  <si>
    <t>РАСПОРЕЂЕНО</t>
  </si>
  <si>
    <t>ИЗВРШЕНО</t>
  </si>
  <si>
    <t>НЕИЗВРШЕНО</t>
  </si>
  <si>
    <t>ДАТУМ ПЛАЋАЊА</t>
  </si>
  <si>
    <t>ОШ "Млада поколења"</t>
  </si>
  <si>
    <t>ОШ "јован Јовановић Змај"</t>
  </si>
  <si>
    <t>ОШ "Јан Колар"</t>
  </si>
  <si>
    <t>Ђурђево</t>
  </si>
  <si>
    <t>Селенча</t>
  </si>
  <si>
    <t>Жабаљ</t>
  </si>
  <si>
    <t>Бач</t>
  </si>
  <si>
    <t>Окружно такмичење из словачког језика</t>
  </si>
  <si>
    <t>Окружно такмичење из хрватстког језика</t>
  </si>
  <si>
    <t xml:space="preserve">Такмичење из мађарског језика </t>
  </si>
  <si>
    <t>Такмичење из русинског језика и језичке културе</t>
  </si>
  <si>
    <t>Окружно такмичење из мађарског језика</t>
  </si>
  <si>
    <t>16.05.2022.</t>
  </si>
  <si>
    <t>18.05.2022.</t>
  </si>
  <si>
    <t>ОПШТИНА</t>
  </si>
  <si>
    <t>Средње образовање</t>
  </si>
  <si>
    <t xml:space="preserve">Рeaлизација Конкурса за финансирање и суфинансирање програма и пројеката у области образовања у АП Војводини у 2022. години - финансирање и суфинансирање програма и пројеката у области јачања језичких компетенција ученика основних и средњих школа у АП Војводини у 2022. години, са стањем на дан  30.06.2022. године </t>
  </si>
  <si>
    <t xml:space="preserve">Укупно за 4631: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</si>
</sst>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2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S15" sqref="S15"/>
    </sheetView>
  </sheetViews>
  <sheetFormatPr defaultRowHeight="15" x14ac:dyDescent="0.25"/>
  <cols>
    <col min="1" max="1" width="10.7109375" style="7" customWidth="1"/>
    <col min="2" max="2" width="0.140625" customWidth="1"/>
    <col min="3" max="3" width="12.140625" hidden="1" customWidth="1"/>
    <col min="4" max="4" width="17.7109375" customWidth="1"/>
    <col min="5" max="5" width="15" customWidth="1"/>
    <col min="6" max="6" width="24.28515625" bestFit="1" customWidth="1"/>
    <col min="7" max="7" width="14" hidden="1" customWidth="1"/>
    <col min="8" max="8" width="14.5703125" customWidth="1"/>
    <col min="9" max="9" width="11.140625" customWidth="1"/>
    <col min="10" max="10" width="14.28515625" customWidth="1"/>
    <col min="11" max="11" width="7.140625" hidden="1" customWidth="1"/>
    <col min="12" max="12" width="11" customWidth="1"/>
    <col min="13" max="13" width="14.7109375" hidden="1" customWidth="1"/>
    <col min="14" max="14" width="9" hidden="1" customWidth="1"/>
  </cols>
  <sheetData>
    <row r="1" spans="1:14" ht="40.5" customHeight="1" x14ac:dyDescent="0.25">
      <c r="A1" s="28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 customHeight="1" x14ac:dyDescent="0.25">
      <c r="A2" s="28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19"/>
    </row>
    <row r="3" spans="1:14" s="9" customFormat="1" ht="32.25" customHeight="1" x14ac:dyDescent="0.25">
      <c r="A3" s="17" t="s">
        <v>35</v>
      </c>
      <c r="B3" s="11" t="s">
        <v>33</v>
      </c>
      <c r="C3" s="13" t="s">
        <v>57</v>
      </c>
      <c r="D3" s="17" t="s">
        <v>36</v>
      </c>
      <c r="E3" s="17" t="s">
        <v>37</v>
      </c>
      <c r="F3" s="25" t="s">
        <v>38</v>
      </c>
      <c r="G3" s="13" t="s">
        <v>32</v>
      </c>
      <c r="H3" s="13" t="s">
        <v>39</v>
      </c>
      <c r="I3" s="14" t="s">
        <v>40</v>
      </c>
      <c r="J3" s="14" t="s">
        <v>41</v>
      </c>
      <c r="K3" s="11" t="s">
        <v>31</v>
      </c>
      <c r="L3" s="11" t="s">
        <v>42</v>
      </c>
      <c r="M3" s="8" t="s">
        <v>27</v>
      </c>
      <c r="N3" s="8" t="s">
        <v>29</v>
      </c>
    </row>
    <row r="4" spans="1:14" ht="45.75" customHeight="1" x14ac:dyDescent="0.25">
      <c r="A4" s="15">
        <v>1</v>
      </c>
      <c r="B4" s="1" t="s">
        <v>13</v>
      </c>
      <c r="C4" s="3" t="s">
        <v>14</v>
      </c>
      <c r="D4" s="1" t="s">
        <v>43</v>
      </c>
      <c r="E4" s="1" t="s">
        <v>14</v>
      </c>
      <c r="F4" s="1" t="s">
        <v>50</v>
      </c>
      <c r="G4" s="2">
        <v>85000</v>
      </c>
      <c r="H4" s="2">
        <v>85000</v>
      </c>
      <c r="I4" s="2">
        <v>85000</v>
      </c>
      <c r="J4" s="2">
        <f>+H4-I4</f>
        <v>0</v>
      </c>
      <c r="K4" s="4">
        <v>584</v>
      </c>
      <c r="L4" s="4" t="s">
        <v>55</v>
      </c>
      <c r="M4" s="4" t="s">
        <v>28</v>
      </c>
      <c r="N4" s="4" t="s">
        <v>30</v>
      </c>
    </row>
    <row r="5" spans="1:14" ht="42" customHeight="1" x14ac:dyDescent="0.25">
      <c r="A5" s="15">
        <v>2</v>
      </c>
      <c r="B5" s="1" t="s">
        <v>17</v>
      </c>
      <c r="C5" s="3" t="s">
        <v>0</v>
      </c>
      <c r="D5" s="1" t="s">
        <v>5</v>
      </c>
      <c r="E5" s="1" t="s">
        <v>4</v>
      </c>
      <c r="F5" s="1" t="s">
        <v>51</v>
      </c>
      <c r="G5" s="2">
        <v>125000</v>
      </c>
      <c r="H5" s="2">
        <v>100500</v>
      </c>
      <c r="I5" s="2">
        <v>100500</v>
      </c>
      <c r="J5" s="2">
        <f t="shared" ref="J5:J12" si="0">+H5-I5</f>
        <v>0</v>
      </c>
      <c r="K5" s="4">
        <v>587</v>
      </c>
      <c r="L5" s="4" t="s">
        <v>55</v>
      </c>
      <c r="M5" s="4" t="s">
        <v>28</v>
      </c>
      <c r="N5" s="4" t="s">
        <v>30</v>
      </c>
    </row>
    <row r="6" spans="1:14" ht="40.5" customHeight="1" x14ac:dyDescent="0.25">
      <c r="A6" s="15">
        <v>3</v>
      </c>
      <c r="B6" s="1" t="s">
        <v>20</v>
      </c>
      <c r="C6" s="3" t="s">
        <v>18</v>
      </c>
      <c r="D6" s="1" t="s">
        <v>19</v>
      </c>
      <c r="E6" s="1" t="s">
        <v>18</v>
      </c>
      <c r="F6" s="1" t="s">
        <v>52</v>
      </c>
      <c r="G6" s="2">
        <v>87000</v>
      </c>
      <c r="H6" s="2">
        <v>87000</v>
      </c>
      <c r="I6" s="2">
        <v>87000</v>
      </c>
      <c r="J6" s="2">
        <f t="shared" si="0"/>
        <v>0</v>
      </c>
      <c r="K6" s="4">
        <v>592</v>
      </c>
      <c r="L6" s="4" t="s">
        <v>55</v>
      </c>
      <c r="M6" s="4" t="s">
        <v>28</v>
      </c>
      <c r="N6" s="4" t="s">
        <v>30</v>
      </c>
    </row>
    <row r="7" spans="1:14" s="24" customFormat="1" ht="41.25" customHeight="1" x14ac:dyDescent="0.25">
      <c r="A7" s="27">
        <v>4</v>
      </c>
      <c r="B7" s="21" t="s">
        <v>21</v>
      </c>
      <c r="C7" s="22" t="s">
        <v>48</v>
      </c>
      <c r="D7" s="21" t="s">
        <v>44</v>
      </c>
      <c r="E7" s="21" t="s">
        <v>46</v>
      </c>
      <c r="F7" s="21" t="s">
        <v>53</v>
      </c>
      <c r="G7" s="23">
        <v>100000</v>
      </c>
      <c r="H7" s="23">
        <v>85000</v>
      </c>
      <c r="I7" s="23">
        <v>85000</v>
      </c>
      <c r="J7" s="23">
        <f t="shared" si="0"/>
        <v>0</v>
      </c>
      <c r="K7" s="26">
        <v>586</v>
      </c>
      <c r="L7" s="20" t="s">
        <v>55</v>
      </c>
      <c r="M7" s="20" t="s">
        <v>28</v>
      </c>
      <c r="N7" s="4" t="s">
        <v>30</v>
      </c>
    </row>
    <row r="8" spans="1:14" ht="45" customHeight="1" x14ac:dyDescent="0.25">
      <c r="A8" s="15">
        <v>5</v>
      </c>
      <c r="B8" s="1" t="s">
        <v>22</v>
      </c>
      <c r="C8" s="3" t="s">
        <v>8</v>
      </c>
      <c r="D8" s="1" t="s">
        <v>9</v>
      </c>
      <c r="E8" s="1" t="s">
        <v>8</v>
      </c>
      <c r="F8" s="1" t="s">
        <v>7</v>
      </c>
      <c r="G8" s="2">
        <v>50000</v>
      </c>
      <c r="H8" s="2">
        <v>50000</v>
      </c>
      <c r="I8" s="2">
        <v>50000</v>
      </c>
      <c r="J8" s="2">
        <f t="shared" si="0"/>
        <v>0</v>
      </c>
      <c r="K8" s="4">
        <v>590</v>
      </c>
      <c r="L8" s="4" t="s">
        <v>55</v>
      </c>
      <c r="M8" s="4" t="s">
        <v>28</v>
      </c>
      <c r="N8" s="4" t="s">
        <v>30</v>
      </c>
    </row>
    <row r="9" spans="1:14" ht="52.5" customHeight="1" x14ac:dyDescent="0.25">
      <c r="A9" s="15">
        <v>6</v>
      </c>
      <c r="B9" s="1" t="s">
        <v>23</v>
      </c>
      <c r="C9" s="3" t="s">
        <v>14</v>
      </c>
      <c r="D9" s="6" t="s">
        <v>16</v>
      </c>
      <c r="E9" s="1" t="s">
        <v>15</v>
      </c>
      <c r="F9" s="1" t="s">
        <v>7</v>
      </c>
      <c r="G9" s="16">
        <v>28000</v>
      </c>
      <c r="H9" s="16">
        <v>28000</v>
      </c>
      <c r="I9" s="16">
        <v>28000</v>
      </c>
      <c r="J9" s="2">
        <f t="shared" si="0"/>
        <v>0</v>
      </c>
      <c r="K9" s="4">
        <v>591</v>
      </c>
      <c r="L9" s="4" t="s">
        <v>55</v>
      </c>
      <c r="M9" s="4" t="s">
        <v>28</v>
      </c>
      <c r="N9" s="4" t="s">
        <v>30</v>
      </c>
    </row>
    <row r="10" spans="1:14" ht="50.25" customHeight="1" x14ac:dyDescent="0.25">
      <c r="A10" s="15">
        <v>7</v>
      </c>
      <c r="B10" s="1" t="s">
        <v>24</v>
      </c>
      <c r="C10" s="3" t="s">
        <v>0</v>
      </c>
      <c r="D10" s="6" t="s">
        <v>1</v>
      </c>
      <c r="E10" s="1" t="s">
        <v>0</v>
      </c>
      <c r="F10" s="1" t="s">
        <v>7</v>
      </c>
      <c r="G10" s="16">
        <v>53500</v>
      </c>
      <c r="H10" s="16">
        <v>53500</v>
      </c>
      <c r="I10" s="16">
        <v>53500</v>
      </c>
      <c r="J10" s="2">
        <f t="shared" si="0"/>
        <v>0</v>
      </c>
      <c r="K10" s="4">
        <v>588</v>
      </c>
      <c r="L10" s="4" t="s">
        <v>55</v>
      </c>
      <c r="M10" s="4" t="s">
        <v>28</v>
      </c>
      <c r="N10" s="4" t="s">
        <v>30</v>
      </c>
    </row>
    <row r="11" spans="1:14" ht="52.5" customHeight="1" x14ac:dyDescent="0.25">
      <c r="A11" s="15">
        <v>8</v>
      </c>
      <c r="B11" s="1" t="s">
        <v>25</v>
      </c>
      <c r="C11" s="3" t="s">
        <v>49</v>
      </c>
      <c r="D11" s="6" t="s">
        <v>45</v>
      </c>
      <c r="E11" s="1" t="s">
        <v>47</v>
      </c>
      <c r="F11" s="1" t="s">
        <v>6</v>
      </c>
      <c r="G11" s="16">
        <v>109800</v>
      </c>
      <c r="H11" s="16">
        <v>100000</v>
      </c>
      <c r="I11" s="16">
        <v>100000</v>
      </c>
      <c r="J11" s="2">
        <f t="shared" si="0"/>
        <v>0</v>
      </c>
      <c r="K11" s="4">
        <v>585</v>
      </c>
      <c r="L11" s="4" t="s">
        <v>55</v>
      </c>
      <c r="M11" s="4" t="s">
        <v>28</v>
      </c>
      <c r="N11" s="4" t="s">
        <v>30</v>
      </c>
    </row>
    <row r="12" spans="1:14" ht="53.25" customHeight="1" x14ac:dyDescent="0.25">
      <c r="A12" s="15">
        <v>9</v>
      </c>
      <c r="B12" s="1" t="s">
        <v>26</v>
      </c>
      <c r="C12" s="3" t="s">
        <v>2</v>
      </c>
      <c r="D12" s="6" t="s">
        <v>3</v>
      </c>
      <c r="E12" s="1" t="s">
        <v>2</v>
      </c>
      <c r="F12" s="1" t="s">
        <v>54</v>
      </c>
      <c r="G12" s="16">
        <v>11000</v>
      </c>
      <c r="H12" s="16">
        <v>11000</v>
      </c>
      <c r="I12" s="16">
        <v>11000</v>
      </c>
      <c r="J12" s="2">
        <f t="shared" si="0"/>
        <v>0</v>
      </c>
      <c r="K12" s="4">
        <v>589</v>
      </c>
      <c r="L12" s="4" t="s">
        <v>55</v>
      </c>
      <c r="M12" s="4" t="s">
        <v>28</v>
      </c>
      <c r="N12" s="4" t="s">
        <v>30</v>
      </c>
    </row>
    <row r="13" spans="1:14" s="9" customFormat="1" x14ac:dyDescent="0.25">
      <c r="A13" s="29" t="s">
        <v>60</v>
      </c>
      <c r="B13" s="29"/>
      <c r="C13" s="29"/>
      <c r="D13" s="29"/>
      <c r="E13" s="29"/>
      <c r="F13" s="8"/>
      <c r="G13" s="12">
        <f>SUM(G4:G12)</f>
        <v>649300</v>
      </c>
      <c r="H13" s="12">
        <f>SUM(H4:H12)</f>
        <v>600000</v>
      </c>
      <c r="I13" s="12">
        <f>SUM(I4:I12)</f>
        <v>600000</v>
      </c>
      <c r="J13" s="12">
        <f>SUM(J4:J12)</f>
        <v>0</v>
      </c>
      <c r="K13" s="8"/>
      <c r="L13" s="8"/>
      <c r="M13" s="8"/>
      <c r="N13" s="8"/>
    </row>
    <row r="14" spans="1:14" ht="21.75" customHeight="1" x14ac:dyDescent="0.25">
      <c r="A14" s="30" t="s">
        <v>58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18"/>
    </row>
    <row r="15" spans="1:14" ht="62.25" customHeight="1" x14ac:dyDescent="0.25">
      <c r="A15" s="15">
        <v>1</v>
      </c>
      <c r="B15" s="1" t="s">
        <v>12</v>
      </c>
      <c r="C15" s="3" t="s">
        <v>10</v>
      </c>
      <c r="D15" s="1" t="s">
        <v>11</v>
      </c>
      <c r="E15" s="1" t="s">
        <v>0</v>
      </c>
      <c r="F15" s="1" t="s">
        <v>7</v>
      </c>
      <c r="G15" s="5">
        <v>20000</v>
      </c>
      <c r="H15" s="5">
        <v>20000</v>
      </c>
      <c r="I15" s="5">
        <f>20000-410.38</f>
        <v>19589.62</v>
      </c>
      <c r="J15" s="5">
        <f>+H15-I15</f>
        <v>410.38000000000102</v>
      </c>
      <c r="K15" s="4">
        <v>595</v>
      </c>
      <c r="L15" s="4" t="s">
        <v>56</v>
      </c>
      <c r="M15" s="4" t="s">
        <v>28</v>
      </c>
      <c r="N15" s="4" t="s">
        <v>30</v>
      </c>
    </row>
    <row r="16" spans="1:14" s="9" customFormat="1" x14ac:dyDescent="0.25">
      <c r="A16" s="29" t="s">
        <v>60</v>
      </c>
      <c r="B16" s="29"/>
      <c r="C16" s="29"/>
      <c r="D16" s="29"/>
      <c r="E16" s="29"/>
      <c r="F16" s="8"/>
      <c r="G16" s="10">
        <f>SUM(G15)</f>
        <v>20000</v>
      </c>
      <c r="H16" s="10">
        <f t="shared" ref="H16:J16" si="1">SUM(H15)</f>
        <v>20000</v>
      </c>
      <c r="I16" s="10">
        <f t="shared" si="1"/>
        <v>19589.62</v>
      </c>
      <c r="J16" s="10">
        <f t="shared" si="1"/>
        <v>410.38000000000102</v>
      </c>
      <c r="K16" s="8"/>
      <c r="L16" s="8"/>
      <c r="M16" s="8"/>
      <c r="N16" s="8"/>
    </row>
  </sheetData>
  <mergeCells count="5">
    <mergeCell ref="A1:N1"/>
    <mergeCell ref="A16:E16"/>
    <mergeCell ref="A13:E13"/>
    <mergeCell ref="A14:M14"/>
    <mergeCell ref="A2:L2"/>
  </mergeCells>
  <pageMargins left="0.7" right="0.7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ИЗВЕШТАЈ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2022-07-07T08:39:10Z</dcterms:modified>
</cp:coreProperties>
</file>