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jilja.boltic\Desktop\2022\2022 ZAVRŠNI RAČUN\2022 TBR I SBR\"/>
    </mc:Choice>
  </mc:AlternateContent>
  <bookViews>
    <workbookView xWindow="0" yWindow="0" windowWidth="18795" windowHeight="12090"/>
  </bookViews>
  <sheets>
    <sheet name="Sheet1" sheetId="1" r:id="rId1"/>
  </sheets>
  <definedNames>
    <definedName name="_xlnm.Print_Area" localSheetId="0">Sheet1!$A$1:$G$70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D69" i="1"/>
  <c r="F41" i="1" l="1"/>
  <c r="D41" i="1"/>
  <c r="F49" i="1"/>
  <c r="D49" i="1"/>
  <c r="F57" i="1"/>
  <c r="D57" i="1"/>
  <c r="F68" i="1" l="1"/>
  <c r="D68" i="1"/>
</calcChain>
</file>

<file path=xl/sharedStrings.xml><?xml version="1.0" encoding="utf-8"?>
<sst xmlns="http://schemas.openxmlformats.org/spreadsheetml/2006/main" count="167" uniqueCount="94">
  <si>
    <t>Р.бр.</t>
  </si>
  <si>
    <t>Корисник</t>
  </si>
  <si>
    <t>Износ</t>
  </si>
  <si>
    <t>Намена</t>
  </si>
  <si>
    <t>Град Нови Сад</t>
  </si>
  <si>
    <t xml:space="preserve">УКУПНО </t>
  </si>
  <si>
    <t>Извршено</t>
  </si>
  <si>
    <t>Програм 0608 ПА 1003 Подршка развоју локалне самоуправе</t>
  </si>
  <si>
    <t>Град Сремска Митровица</t>
  </si>
  <si>
    <t>Датум и број решења</t>
  </si>
  <si>
    <t>401-73/2022-25 од 23.02.2022.</t>
  </si>
  <si>
    <t>Општина Нови Бечеј</t>
  </si>
  <si>
    <t>финансирање спољног уређења комплекса дворца ,,Хертеленди" у Бочару - пејсажно и хортикултурално уређење комплекса</t>
  </si>
  <si>
    <t>401-73/2022-27 од 02.03.2022.</t>
  </si>
  <si>
    <t>Општина Сремски Карловци</t>
  </si>
  <si>
    <t>финансирање реализације пројекта ,,Уређење и активно коришћење излетишта Стражилово"</t>
  </si>
  <si>
    <t>401-73/2022-42 од 30.03.2022.</t>
  </si>
  <si>
    <t>Општина Врбас</t>
  </si>
  <si>
    <t>финансирање реализације пројекта ,,Замена кровне конструкције на објекту Дома културе у Куцури"</t>
  </si>
  <si>
    <t>401-73/2022-55 од 13.04.2022.</t>
  </si>
  <si>
    <t>финансирање израде пројектно-техничке документације за реализацију Споразума о заједничком инвестирању и реализацији инвестиционих пројеката и пројеката текућег одржавања у Алмашком крају – снимање постојећег стања, израда предмера, предрачуна и пројеката за обнову Аламашког краја у Новом Саду</t>
  </si>
  <si>
    <t>401-73/2022-58 од 20.04.2022.</t>
  </si>
  <si>
    <t>Општина Оџаци</t>
  </si>
  <si>
    <t>401-73/2022-66 од 05.05.2022.</t>
  </si>
  <si>
    <t>финансирање III фазе обнове родне куће бана Јелачића у Петроварадину</t>
  </si>
  <si>
    <t>401-73/2022-12 од 02.02.2022.</t>
  </si>
  <si>
    <t>Општина Тител</t>
  </si>
  <si>
    <t>финансирање уређења трга у Шајкашу - угао улица Петра Драпшина и Николе Тесле</t>
  </si>
  <si>
    <t>Програм 0608 Пројекат 4011 Обнова фасада и кровова Алмашког краја у Новом Саду</t>
  </si>
  <si>
    <t>401-73/2022-100 од 29.06.2022.</t>
  </si>
  <si>
    <t>обнова фасада и кровова објеката у Алмашком крају с циљем реализације Споразума о заједничком инвестирању и реализацији инвестиционих пројеката и пројеката текућег одржавања 127 број: 016-19/2021 од 24.12.2021. године</t>
  </si>
  <si>
    <t>Програм 1902 ПА 1001 Помоћ избеглим и расељеним лицима и сарадња у региону</t>
  </si>
  <si>
    <t>Фонд за избегла, расељена лица и за сарадњу са Србима у региону</t>
  </si>
  <si>
    <t>подршка пројекту очувања идентитета српског народа у Црној Гори - куповина Српске куће у Беранама, која ће бити седиште српских организација у том граду</t>
  </si>
  <si>
    <t>401-73/2022-21 од 17.02.2022.</t>
  </si>
  <si>
    <t>401-73/2022-007 од 26.01.2022.</t>
  </si>
  <si>
    <t>финансирање изградње производне хале у општини Милићи, Република Српска, у износу од 250.000 евра у динарској противвредности</t>
  </si>
  <si>
    <t>401-73/2022-49 од 06.04.2022.</t>
  </si>
  <si>
    <t>помоћ Српској телевизији и Српском радију, ради реализације медијских активности за очување идентитета српског народа у Црној Гори</t>
  </si>
  <si>
    <t>401-73/2022-64 од 05.05.2022.</t>
  </si>
  <si>
    <t>финансирање обнове Саборног храма успења пресвете Богородице у Тузли (Босна и Херцеговина)</t>
  </si>
  <si>
    <t>401-73/2022-85 од 09.06.2022.</t>
  </si>
  <si>
    <t>финансирање наставка раадова на санацији конака Манастира Мала Ремета на Фрушкој гори</t>
  </si>
  <si>
    <t>401-73/2022-101 од 29.06.2022.</t>
  </si>
  <si>
    <t>постављање Спомен-обележја страдалим Војчанима 1943. године, у Војки</t>
  </si>
  <si>
    <t>финансирање реализације пројекта реконструкције Културног центра у Оџацима</t>
  </si>
  <si>
    <t>Програм 0608 Пројекат 5010 Изградња трга у Шајкашу</t>
  </si>
  <si>
    <t>401-73/2022-102 од 06.07.2022.</t>
  </si>
  <si>
    <t>Општина Сечањ</t>
  </si>
  <si>
    <t>401-73/2022-103 од 06.07.2022.</t>
  </si>
  <si>
    <t>401-73/2022-117 од 13.07.2022.</t>
  </si>
  <si>
    <t>Општина Бачки Петровац</t>
  </si>
  <si>
    <t>401-73/2022-120 од 13.07.2022.</t>
  </si>
  <si>
    <t>401-73/2022-125 од 03.08.2022.</t>
  </si>
  <si>
    <t>401-73/2022-138 од 07.09.2022.</t>
  </si>
  <si>
    <t>401-73/2022-142 од 14.09.2022.</t>
  </si>
  <si>
    <t>Град Сомбор</t>
  </si>
  <si>
    <t>401-73/2022-152 од 28.09.2022.</t>
  </si>
  <si>
    <t>финансирање изградње и опремања бунара у насељеним местима Сечањ и Шурјан</t>
  </si>
  <si>
    <t>финансирање адаптације објекта за обављање поштанских услуга у насељеном месту Неузина</t>
  </si>
  <si>
    <t>финансирање радова реверсног бушења бунара и уградње бунарске конструкције Б-8/2022, израде помоћног бунара за потребе израде реверсног бунара, хидрограђевинско опремање и повезивање у систем и електро опремање бунара</t>
  </si>
  <si>
    <t>финансирање реконструкције хидрофорског постројења насеља Чардак у Сремској Каменици</t>
  </si>
  <si>
    <t>финансирање реализације пројекта „Извођење радова на реконструкцији Улице браће Анђелић, дела пројекта уређења старог језгра Сремских Карловаца”, а за радове измештања постојеће надземне електроенергетске мреже и изградњу одговарајуће заменске мреже за потребе реконструкције саобраћајних површина и водовода и изградњу атмосферске канализације и јавне расвете у Улици браће Анђелић</t>
  </si>
  <si>
    <t>финансирање реконструкције дома културе у месту Јаша Томић (реконструкција крова) и дома културе у месту Сечањ (реконструкција дела крова)</t>
  </si>
  <si>
    <t xml:space="preserve"> финансирањe изградње кошаркашког игралишта у месту Брањево код Зворника и обновa кошаркашког терена који се налази у саставу Спортског центра у Козарској Дубици</t>
  </si>
  <si>
    <t>адаптација и санација крова зграде Дечије библиотеке Градске библиотеке ,,Карло Бијелицки" Сомбор</t>
  </si>
  <si>
    <t>401-73/2022-157 од 04.10.2022.</t>
  </si>
  <si>
    <t>израда техничке документације уређења рекреативног спортског терена који се налази уз Средњу машинску школу у Новом Саду</t>
  </si>
  <si>
    <t>припрема документације за обнову Српске православне цркве Пресвете Богородице у Сремској Каменици</t>
  </si>
  <si>
    <t>401-73/2022-158 од 12.10.2022.</t>
  </si>
  <si>
    <t>401-73/2022-192 од 16.11.2022.</t>
  </si>
  <si>
    <t>финансирање набавке возила (један камион аутосмећар и један камион за пражњење подземних контејнера) за потребе обављања делатности Јавног комуналног предузећа ,,Чистоћа“ Нови Сад</t>
  </si>
  <si>
    <t>401-73/2022-199 од 21.12.2022.</t>
  </si>
  <si>
    <t>наставак реализације градитељског наслеђа Града Новог Сада, Петроварадина (Петроварадинске тврђаве) и Алмашког краја – надзор над радовима на инфраструктури за урбанистичко-архитектонско уређење просторно културно-историјске целине Алмашког краја 1. фаза</t>
  </si>
  <si>
    <t>401-73/2022-196 од 07.12.2022.</t>
  </si>
  <si>
    <t>додатна средства за финансирање изградње трга у Шајкашу</t>
  </si>
  <si>
    <t>додела новчане помоћи најугроженијим категоријама становништва у виду ваучера за набавку енергената јединичне вредности 15.000,00 динара, путем надлежног Центра за социјални рад</t>
  </si>
  <si>
    <t>401-73/2022-165 од 26.10.2022.</t>
  </si>
  <si>
    <t>Општина Чока</t>
  </si>
  <si>
    <t>Општина Мали Иђош</t>
  </si>
  <si>
    <t>Општина Сента</t>
  </si>
  <si>
    <t>Општина Бач</t>
  </si>
  <si>
    <t>Општина Нови Кнежевац</t>
  </si>
  <si>
    <t>Општина Нова Црња</t>
  </si>
  <si>
    <t>Општина Алибунар</t>
  </si>
  <si>
    <t>Општина Житиште</t>
  </si>
  <si>
    <t>Општина Ковин</t>
  </si>
  <si>
    <t>Општина Ада</t>
  </si>
  <si>
    <t>Општина Апатин</t>
  </si>
  <si>
    <t>Општина Бела Црква</t>
  </si>
  <si>
    <t>Општина Кањижа</t>
  </si>
  <si>
    <t>Општина Пландиште</t>
  </si>
  <si>
    <t>Извештај о коришћењу  средстава текуће буџетске резерве за период 01.01.-31.12.2022. године</t>
  </si>
  <si>
    <t>Покрајински секретаријат за регионални развој, међурегионалну сарадњу и локалну самоуправу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</si>
</sst>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4" fontId="2" fillId="0" borderId="0" xfId="0" applyNumberFormat="1" applyFont="1" applyBorder="1"/>
    <xf numFmtId="0" fontId="1" fillId="0" borderId="0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3" fillId="0" borderId="0" xfId="0" applyFont="1" applyBorder="1"/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6" fillId="0" borderId="0" xfId="0" applyNumberFormat="1" applyFont="1"/>
    <xf numFmtId="4" fontId="0" fillId="0" borderId="0" xfId="0" applyNumberFormat="1"/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/>
    <xf numFmtId="4" fontId="5" fillId="0" borderId="1" xfId="0" applyNumberFormat="1" applyFont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zoomScale="120" zoomScaleNormal="120" workbookViewId="0">
      <selection activeCell="A2" sqref="A2:F2"/>
    </sheetView>
  </sheetViews>
  <sheetFormatPr defaultRowHeight="15" x14ac:dyDescent="0.25"/>
  <cols>
    <col min="1" max="1" width="4.140625" customWidth="1"/>
    <col min="2" max="2" width="17.85546875" customWidth="1"/>
    <col min="3" max="3" width="21" customWidth="1"/>
    <col min="4" max="4" width="14.7109375" bestFit="1" customWidth="1"/>
    <col min="5" max="5" width="51" customWidth="1"/>
    <col min="6" max="6" width="14.7109375" bestFit="1" customWidth="1"/>
    <col min="8" max="9" width="14.7109375" bestFit="1" customWidth="1"/>
    <col min="10" max="10" width="15.7109375" customWidth="1"/>
  </cols>
  <sheetData>
    <row r="1" spans="1:8" x14ac:dyDescent="0.25">
      <c r="A1" s="10" t="s">
        <v>92</v>
      </c>
      <c r="B1" s="10"/>
      <c r="C1" s="10"/>
      <c r="D1" s="10"/>
      <c r="E1" s="10"/>
      <c r="F1" s="10"/>
      <c r="G1" s="10"/>
    </row>
    <row r="2" spans="1:8" x14ac:dyDescent="0.25">
      <c r="A2" s="28" t="s">
        <v>93</v>
      </c>
      <c r="B2" s="28"/>
      <c r="C2" s="28"/>
      <c r="D2" s="28"/>
      <c r="E2" s="28"/>
      <c r="F2" s="28"/>
      <c r="G2" s="10"/>
    </row>
    <row r="3" spans="1:8" x14ac:dyDescent="0.25">
      <c r="B3" s="11" t="s">
        <v>7</v>
      </c>
      <c r="C3" s="11"/>
      <c r="D3" s="11"/>
      <c r="E3" s="11"/>
    </row>
    <row r="4" spans="1:8" x14ac:dyDescent="0.25">
      <c r="B4" s="11"/>
      <c r="C4" s="11"/>
      <c r="D4" s="11"/>
      <c r="E4" s="11"/>
    </row>
    <row r="5" spans="1:8" ht="24.75" x14ac:dyDescent="0.25">
      <c r="A5" s="1" t="s">
        <v>0</v>
      </c>
      <c r="B5" s="2" t="s">
        <v>9</v>
      </c>
      <c r="C5" s="1" t="s">
        <v>1</v>
      </c>
      <c r="D5" s="15" t="s">
        <v>2</v>
      </c>
      <c r="E5" s="15" t="s">
        <v>3</v>
      </c>
      <c r="F5" s="15" t="s">
        <v>6</v>
      </c>
      <c r="G5" s="3"/>
    </row>
    <row r="6" spans="1:8" ht="56.25" customHeight="1" x14ac:dyDescent="0.25">
      <c r="A6" s="13">
        <v>1</v>
      </c>
      <c r="B6" s="12" t="s">
        <v>10</v>
      </c>
      <c r="C6" s="13" t="s">
        <v>11</v>
      </c>
      <c r="D6" s="22">
        <v>9859991.3900000006</v>
      </c>
      <c r="E6" s="14" t="s">
        <v>12</v>
      </c>
      <c r="F6" s="22">
        <v>9859991.3900000006</v>
      </c>
      <c r="G6" s="3"/>
      <c r="H6" s="21"/>
    </row>
    <row r="7" spans="1:8" ht="56.25" customHeight="1" x14ac:dyDescent="0.25">
      <c r="A7" s="13">
        <v>2</v>
      </c>
      <c r="B7" s="12" t="s">
        <v>13</v>
      </c>
      <c r="C7" s="16" t="s">
        <v>14</v>
      </c>
      <c r="D7" s="22">
        <v>10400000</v>
      </c>
      <c r="E7" s="18" t="s">
        <v>15</v>
      </c>
      <c r="F7" s="22">
        <v>10400000</v>
      </c>
      <c r="G7" s="3"/>
      <c r="H7" s="21"/>
    </row>
    <row r="8" spans="1:8" ht="56.25" customHeight="1" x14ac:dyDescent="0.25">
      <c r="A8" s="13">
        <v>3</v>
      </c>
      <c r="B8" s="19" t="s">
        <v>16</v>
      </c>
      <c r="C8" s="16" t="s">
        <v>17</v>
      </c>
      <c r="D8" s="22">
        <v>7879260</v>
      </c>
      <c r="E8" s="18" t="s">
        <v>18</v>
      </c>
      <c r="F8" s="22">
        <v>7879260</v>
      </c>
      <c r="G8" s="3"/>
      <c r="H8" s="21"/>
    </row>
    <row r="9" spans="1:8" ht="56.25" customHeight="1" x14ac:dyDescent="0.25">
      <c r="A9" s="13">
        <v>4</v>
      </c>
      <c r="B9" s="19" t="s">
        <v>19</v>
      </c>
      <c r="C9" s="16" t="s">
        <v>4</v>
      </c>
      <c r="D9" s="22">
        <v>5900000</v>
      </c>
      <c r="E9" s="18" t="s">
        <v>20</v>
      </c>
      <c r="F9" s="22">
        <v>5900000</v>
      </c>
      <c r="G9" s="3"/>
      <c r="H9" s="21"/>
    </row>
    <row r="10" spans="1:8" ht="56.25" customHeight="1" x14ac:dyDescent="0.25">
      <c r="A10" s="13">
        <v>5</v>
      </c>
      <c r="B10" s="19" t="s">
        <v>21</v>
      </c>
      <c r="C10" s="16" t="s">
        <v>22</v>
      </c>
      <c r="D10" s="22">
        <v>31356000</v>
      </c>
      <c r="E10" s="18" t="s">
        <v>45</v>
      </c>
      <c r="F10" s="22">
        <v>31356000</v>
      </c>
      <c r="G10" s="3"/>
      <c r="H10" s="21"/>
    </row>
    <row r="11" spans="1:8" ht="56.25" customHeight="1" x14ac:dyDescent="0.25">
      <c r="A11" s="13">
        <v>6</v>
      </c>
      <c r="B11" s="19" t="s">
        <v>23</v>
      </c>
      <c r="C11" s="16" t="s">
        <v>4</v>
      </c>
      <c r="D11" s="22">
        <v>19038377.399999999</v>
      </c>
      <c r="E11" s="18" t="s">
        <v>24</v>
      </c>
      <c r="F11" s="22">
        <v>19038377.399999999</v>
      </c>
      <c r="G11" s="3"/>
      <c r="H11" s="21"/>
    </row>
    <row r="12" spans="1:8" ht="56.25" customHeight="1" x14ac:dyDescent="0.25">
      <c r="A12" s="13">
        <v>7</v>
      </c>
      <c r="B12" s="19" t="s">
        <v>41</v>
      </c>
      <c r="C12" s="16" t="s">
        <v>8</v>
      </c>
      <c r="D12" s="22">
        <v>10804032</v>
      </c>
      <c r="E12" s="18" t="s">
        <v>42</v>
      </c>
      <c r="F12" s="22">
        <v>10804032</v>
      </c>
      <c r="G12" s="3"/>
      <c r="H12" s="21"/>
    </row>
    <row r="13" spans="1:8" ht="56.25" customHeight="1" x14ac:dyDescent="0.25">
      <c r="A13" s="13">
        <v>8</v>
      </c>
      <c r="B13" s="19" t="s">
        <v>43</v>
      </c>
      <c r="C13" s="16" t="s">
        <v>8</v>
      </c>
      <c r="D13" s="22">
        <v>1200738</v>
      </c>
      <c r="E13" s="18" t="s">
        <v>44</v>
      </c>
      <c r="F13" s="22">
        <v>1186800</v>
      </c>
      <c r="G13" s="3"/>
      <c r="H13" s="21"/>
    </row>
    <row r="14" spans="1:8" ht="56.25" customHeight="1" x14ac:dyDescent="0.25">
      <c r="A14" s="13">
        <v>9</v>
      </c>
      <c r="B14" s="19" t="s">
        <v>47</v>
      </c>
      <c r="C14" s="16" t="s">
        <v>48</v>
      </c>
      <c r="D14" s="22">
        <v>24654980</v>
      </c>
      <c r="E14" s="18" t="s">
        <v>58</v>
      </c>
      <c r="F14" s="22">
        <v>24654980</v>
      </c>
      <c r="G14" s="3"/>
      <c r="H14" s="21"/>
    </row>
    <row r="15" spans="1:8" ht="56.25" customHeight="1" x14ac:dyDescent="0.25">
      <c r="A15" s="13">
        <v>10</v>
      </c>
      <c r="B15" s="19" t="s">
        <v>49</v>
      </c>
      <c r="C15" s="16" t="s">
        <v>48</v>
      </c>
      <c r="D15" s="22">
        <v>3999912</v>
      </c>
      <c r="E15" s="18" t="s">
        <v>59</v>
      </c>
      <c r="F15" s="22">
        <v>3999912</v>
      </c>
      <c r="G15" s="3"/>
      <c r="H15" s="21"/>
    </row>
    <row r="16" spans="1:8" ht="56.25" customHeight="1" x14ac:dyDescent="0.25">
      <c r="A16" s="13">
        <v>11</v>
      </c>
      <c r="B16" s="19" t="s">
        <v>50</v>
      </c>
      <c r="C16" s="16" t="s">
        <v>51</v>
      </c>
      <c r="D16" s="22">
        <v>28014521.16</v>
      </c>
      <c r="E16" s="18" t="s">
        <v>60</v>
      </c>
      <c r="F16" s="22">
        <v>28014521.16</v>
      </c>
      <c r="G16" s="3"/>
      <c r="H16" s="21"/>
    </row>
    <row r="17" spans="1:8" ht="56.25" customHeight="1" x14ac:dyDescent="0.25">
      <c r="A17" s="13">
        <v>12</v>
      </c>
      <c r="B17" s="19" t="s">
        <v>52</v>
      </c>
      <c r="C17" s="16" t="s">
        <v>4</v>
      </c>
      <c r="D17" s="22">
        <v>10000000</v>
      </c>
      <c r="E17" s="18" t="s">
        <v>61</v>
      </c>
      <c r="F17" s="22">
        <v>10000000</v>
      </c>
      <c r="G17" s="3"/>
      <c r="H17" s="21"/>
    </row>
    <row r="18" spans="1:8" ht="69.95" customHeight="1" x14ac:dyDescent="0.25">
      <c r="A18" s="13">
        <v>13</v>
      </c>
      <c r="B18" s="19" t="s">
        <v>53</v>
      </c>
      <c r="C18" s="16" t="s">
        <v>14</v>
      </c>
      <c r="D18" s="22">
        <v>69259446.519999996</v>
      </c>
      <c r="E18" s="18" t="s">
        <v>62</v>
      </c>
      <c r="F18" s="22">
        <v>69259446.519999996</v>
      </c>
      <c r="G18" s="3"/>
      <c r="H18" s="21"/>
    </row>
    <row r="19" spans="1:8" ht="56.25" customHeight="1" x14ac:dyDescent="0.25">
      <c r="A19" s="13">
        <v>14</v>
      </c>
      <c r="B19" s="19" t="s">
        <v>54</v>
      </c>
      <c r="C19" s="16" t="s">
        <v>48</v>
      </c>
      <c r="D19" s="22">
        <v>15303600</v>
      </c>
      <c r="E19" s="18" t="s">
        <v>63</v>
      </c>
      <c r="F19" s="22">
        <v>15303600</v>
      </c>
      <c r="G19" s="3"/>
      <c r="H19" s="21"/>
    </row>
    <row r="20" spans="1:8" ht="56.25" customHeight="1" x14ac:dyDescent="0.25">
      <c r="A20" s="13">
        <v>15</v>
      </c>
      <c r="B20" s="19" t="s">
        <v>55</v>
      </c>
      <c r="C20" s="16" t="s">
        <v>56</v>
      </c>
      <c r="D20" s="22">
        <v>17316905.170000002</v>
      </c>
      <c r="E20" s="18" t="s">
        <v>65</v>
      </c>
      <c r="F20" s="22">
        <v>17316905.170000002</v>
      </c>
      <c r="G20" s="3"/>
      <c r="H20" s="21"/>
    </row>
    <row r="21" spans="1:8" ht="56.25" customHeight="1" x14ac:dyDescent="0.25">
      <c r="A21" s="13">
        <v>16</v>
      </c>
      <c r="B21" s="19" t="s">
        <v>66</v>
      </c>
      <c r="C21" s="16" t="s">
        <v>4</v>
      </c>
      <c r="D21" s="22">
        <v>500000</v>
      </c>
      <c r="E21" s="18" t="s">
        <v>67</v>
      </c>
      <c r="F21" s="22">
        <v>0</v>
      </c>
      <c r="G21" s="3"/>
      <c r="H21" s="21"/>
    </row>
    <row r="22" spans="1:8" ht="56.25" customHeight="1" x14ac:dyDescent="0.25">
      <c r="A22" s="13">
        <v>17</v>
      </c>
      <c r="B22" s="19" t="s">
        <v>69</v>
      </c>
      <c r="C22" s="16" t="s">
        <v>4</v>
      </c>
      <c r="D22" s="22">
        <v>2973600</v>
      </c>
      <c r="E22" s="18" t="s">
        <v>68</v>
      </c>
      <c r="F22" s="22">
        <v>2973600</v>
      </c>
      <c r="G22" s="3"/>
      <c r="H22" s="21"/>
    </row>
    <row r="23" spans="1:8" ht="56.25" customHeight="1" x14ac:dyDescent="0.25">
      <c r="A23" s="13">
        <v>18</v>
      </c>
      <c r="B23" s="19" t="s">
        <v>77</v>
      </c>
      <c r="C23" s="16" t="s">
        <v>17</v>
      </c>
      <c r="D23" s="22">
        <v>6450000</v>
      </c>
      <c r="E23" s="18" t="s">
        <v>76</v>
      </c>
      <c r="F23" s="22">
        <v>6450000</v>
      </c>
      <c r="G23" s="3"/>
      <c r="H23" s="21"/>
    </row>
    <row r="24" spans="1:8" ht="56.25" customHeight="1" x14ac:dyDescent="0.25">
      <c r="A24" s="13">
        <v>19</v>
      </c>
      <c r="B24" s="19" t="s">
        <v>77</v>
      </c>
      <c r="C24" s="16" t="s">
        <v>78</v>
      </c>
      <c r="D24" s="22">
        <v>1650000</v>
      </c>
      <c r="E24" s="18" t="s">
        <v>76</v>
      </c>
      <c r="F24" s="22">
        <v>1650000</v>
      </c>
      <c r="G24" s="3"/>
      <c r="H24" s="21"/>
    </row>
    <row r="25" spans="1:8" ht="56.25" customHeight="1" x14ac:dyDescent="0.25">
      <c r="A25" s="13">
        <v>20</v>
      </c>
      <c r="B25" s="19" t="s">
        <v>77</v>
      </c>
      <c r="C25" s="16" t="s">
        <v>79</v>
      </c>
      <c r="D25" s="22">
        <v>1800000</v>
      </c>
      <c r="E25" s="18" t="s">
        <v>76</v>
      </c>
      <c r="F25" s="22">
        <v>1800000</v>
      </c>
      <c r="G25" s="3"/>
      <c r="H25" s="21"/>
    </row>
    <row r="26" spans="1:8" ht="56.25" customHeight="1" x14ac:dyDescent="0.25">
      <c r="A26" s="13">
        <v>21</v>
      </c>
      <c r="B26" s="19" t="s">
        <v>77</v>
      </c>
      <c r="C26" s="16" t="s">
        <v>80</v>
      </c>
      <c r="D26" s="22">
        <v>3600000</v>
      </c>
      <c r="E26" s="18" t="s">
        <v>76</v>
      </c>
      <c r="F26" s="22">
        <v>3600000</v>
      </c>
      <c r="G26" s="3"/>
      <c r="H26" s="21"/>
    </row>
    <row r="27" spans="1:8" ht="56.25" customHeight="1" x14ac:dyDescent="0.25">
      <c r="A27" s="13">
        <v>22</v>
      </c>
      <c r="B27" s="19" t="s">
        <v>77</v>
      </c>
      <c r="C27" s="16" t="s">
        <v>81</v>
      </c>
      <c r="D27" s="22">
        <v>2100000</v>
      </c>
      <c r="E27" s="18" t="s">
        <v>76</v>
      </c>
      <c r="F27" s="22">
        <v>2100000</v>
      </c>
      <c r="G27" s="3"/>
      <c r="H27" s="21"/>
    </row>
    <row r="28" spans="1:8" ht="56.25" customHeight="1" x14ac:dyDescent="0.25">
      <c r="A28" s="13">
        <v>23</v>
      </c>
      <c r="B28" s="19" t="s">
        <v>77</v>
      </c>
      <c r="C28" s="16" t="s">
        <v>82</v>
      </c>
      <c r="D28" s="22">
        <v>1650000</v>
      </c>
      <c r="E28" s="18" t="s">
        <v>76</v>
      </c>
      <c r="F28" s="22">
        <v>1650000</v>
      </c>
      <c r="G28" s="3"/>
      <c r="H28" s="21"/>
    </row>
    <row r="29" spans="1:8" ht="56.25" customHeight="1" x14ac:dyDescent="0.25">
      <c r="A29" s="13">
        <v>24</v>
      </c>
      <c r="B29" s="19" t="s">
        <v>77</v>
      </c>
      <c r="C29" s="16" t="s">
        <v>83</v>
      </c>
      <c r="D29" s="22">
        <v>1500000</v>
      </c>
      <c r="E29" s="18" t="s">
        <v>76</v>
      </c>
      <c r="F29" s="22">
        <v>1500000</v>
      </c>
      <c r="G29" s="3"/>
      <c r="H29" s="21"/>
    </row>
    <row r="30" spans="1:8" ht="56.25" customHeight="1" x14ac:dyDescent="0.25">
      <c r="A30" s="13">
        <v>25</v>
      </c>
      <c r="B30" s="19" t="s">
        <v>77</v>
      </c>
      <c r="C30" s="16" t="s">
        <v>48</v>
      </c>
      <c r="D30" s="22">
        <v>1950000</v>
      </c>
      <c r="E30" s="18" t="s">
        <v>76</v>
      </c>
      <c r="F30" s="22">
        <v>1950000</v>
      </c>
      <c r="G30" s="3"/>
      <c r="H30" s="21"/>
    </row>
    <row r="31" spans="1:8" ht="56.25" customHeight="1" x14ac:dyDescent="0.25">
      <c r="A31" s="13">
        <v>26</v>
      </c>
      <c r="B31" s="19" t="s">
        <v>77</v>
      </c>
      <c r="C31" s="16" t="s">
        <v>11</v>
      </c>
      <c r="D31" s="22">
        <v>3600000</v>
      </c>
      <c r="E31" s="18" t="s">
        <v>76</v>
      </c>
      <c r="F31" s="22">
        <v>3600000</v>
      </c>
      <c r="G31" s="3"/>
      <c r="H31" s="21"/>
    </row>
    <row r="32" spans="1:8" ht="56.25" customHeight="1" x14ac:dyDescent="0.25">
      <c r="A32" s="13">
        <v>27</v>
      </c>
      <c r="B32" s="19" t="s">
        <v>77</v>
      </c>
      <c r="C32" s="16" t="s">
        <v>84</v>
      </c>
      <c r="D32" s="22">
        <v>3000000</v>
      </c>
      <c r="E32" s="18" t="s">
        <v>76</v>
      </c>
      <c r="F32" s="22">
        <v>3000000</v>
      </c>
      <c r="G32" s="3"/>
      <c r="H32" s="21"/>
    </row>
    <row r="33" spans="1:10" ht="56.25" customHeight="1" x14ac:dyDescent="0.25">
      <c r="A33" s="13">
        <v>28</v>
      </c>
      <c r="B33" s="19" t="s">
        <v>77</v>
      </c>
      <c r="C33" s="16" t="s">
        <v>85</v>
      </c>
      <c r="D33" s="22">
        <v>2400000</v>
      </c>
      <c r="E33" s="18" t="s">
        <v>76</v>
      </c>
      <c r="F33" s="22">
        <v>2400000</v>
      </c>
      <c r="G33" s="3"/>
      <c r="H33" s="21"/>
    </row>
    <row r="34" spans="1:10" ht="56.25" customHeight="1" x14ac:dyDescent="0.25">
      <c r="A34" s="13">
        <v>29</v>
      </c>
      <c r="B34" s="19" t="s">
        <v>77</v>
      </c>
      <c r="C34" s="16" t="s">
        <v>86</v>
      </c>
      <c r="D34" s="22">
        <v>5100000</v>
      </c>
      <c r="E34" s="18" t="s">
        <v>76</v>
      </c>
      <c r="F34" s="22">
        <v>5100000</v>
      </c>
      <c r="G34" s="3"/>
      <c r="H34" s="21"/>
    </row>
    <row r="35" spans="1:10" ht="56.25" customHeight="1" x14ac:dyDescent="0.25">
      <c r="A35" s="13">
        <v>30</v>
      </c>
      <c r="B35" s="19" t="s">
        <v>77</v>
      </c>
      <c r="C35" s="16" t="s">
        <v>87</v>
      </c>
      <c r="D35" s="22">
        <v>2550000</v>
      </c>
      <c r="E35" s="18" t="s">
        <v>76</v>
      </c>
      <c r="F35" s="22">
        <v>2550000</v>
      </c>
      <c r="G35" s="3"/>
      <c r="H35" s="21"/>
    </row>
    <row r="36" spans="1:10" ht="56.25" customHeight="1" x14ac:dyDescent="0.25">
      <c r="A36" s="13">
        <v>31</v>
      </c>
      <c r="B36" s="19" t="s">
        <v>77</v>
      </c>
      <c r="C36" s="16" t="s">
        <v>88</v>
      </c>
      <c r="D36" s="22">
        <v>4350000</v>
      </c>
      <c r="E36" s="18" t="s">
        <v>76</v>
      </c>
      <c r="F36" s="22">
        <v>4350000</v>
      </c>
      <c r="G36" s="3"/>
      <c r="H36" s="21"/>
    </row>
    <row r="37" spans="1:10" ht="56.25" customHeight="1" x14ac:dyDescent="0.25">
      <c r="A37" s="13">
        <v>32</v>
      </c>
      <c r="B37" s="19" t="s">
        <v>77</v>
      </c>
      <c r="C37" s="16" t="s">
        <v>89</v>
      </c>
      <c r="D37" s="22">
        <v>2700000</v>
      </c>
      <c r="E37" s="18" t="s">
        <v>76</v>
      </c>
      <c r="F37" s="22">
        <v>2700000</v>
      </c>
      <c r="G37" s="3"/>
      <c r="H37" s="21"/>
    </row>
    <row r="38" spans="1:10" ht="56.25" customHeight="1" x14ac:dyDescent="0.25">
      <c r="A38" s="13">
        <v>33</v>
      </c>
      <c r="B38" s="19" t="s">
        <v>77</v>
      </c>
      <c r="C38" s="16" t="s">
        <v>90</v>
      </c>
      <c r="D38" s="22">
        <v>3900000</v>
      </c>
      <c r="E38" s="18" t="s">
        <v>76</v>
      </c>
      <c r="F38" s="22">
        <v>3900000</v>
      </c>
      <c r="G38" s="3"/>
      <c r="H38" s="21"/>
    </row>
    <row r="39" spans="1:10" ht="56.25" customHeight="1" x14ac:dyDescent="0.25">
      <c r="A39" s="13">
        <v>34</v>
      </c>
      <c r="B39" s="19" t="s">
        <v>77</v>
      </c>
      <c r="C39" s="16" t="s">
        <v>91</v>
      </c>
      <c r="D39" s="22">
        <v>1650000</v>
      </c>
      <c r="E39" s="18" t="s">
        <v>76</v>
      </c>
      <c r="F39" s="22">
        <v>1650000</v>
      </c>
      <c r="G39" s="3"/>
      <c r="H39" s="21"/>
    </row>
    <row r="40" spans="1:10" ht="56.25" customHeight="1" x14ac:dyDescent="0.25">
      <c r="A40" s="13">
        <v>35</v>
      </c>
      <c r="B40" s="19" t="s">
        <v>70</v>
      </c>
      <c r="C40" s="16" t="s">
        <v>4</v>
      </c>
      <c r="D40" s="22">
        <v>56000000</v>
      </c>
      <c r="E40" s="18" t="s">
        <v>71</v>
      </c>
      <c r="F40" s="22">
        <v>56000000</v>
      </c>
      <c r="G40" s="3"/>
      <c r="H40" s="21"/>
    </row>
    <row r="41" spans="1:10" x14ac:dyDescent="0.25">
      <c r="A41" s="6"/>
      <c r="B41" s="6" t="s">
        <v>5</v>
      </c>
      <c r="C41" s="6"/>
      <c r="D41" s="24">
        <f>SUM(D6:D40)</f>
        <v>374411363.63999999</v>
      </c>
      <c r="E41" s="8"/>
      <c r="F41" s="23">
        <f>+SUM(F6:F40)</f>
        <v>373897425.63999999</v>
      </c>
      <c r="G41" s="9"/>
      <c r="H41" s="21"/>
      <c r="I41" s="21"/>
      <c r="J41" s="21"/>
    </row>
    <row r="42" spans="1:10" x14ac:dyDescent="0.25">
      <c r="A42" s="3"/>
      <c r="B42" s="3"/>
      <c r="C42" s="3"/>
      <c r="D42" s="4"/>
      <c r="E42" s="5"/>
      <c r="F42" s="3"/>
      <c r="G42" s="3"/>
      <c r="H42" s="21"/>
      <c r="I42" s="21"/>
      <c r="J42" s="21"/>
    </row>
    <row r="43" spans="1:10" x14ac:dyDescent="0.25">
      <c r="A43" s="3"/>
      <c r="B43" s="3"/>
      <c r="C43" s="3"/>
      <c r="D43" s="4"/>
      <c r="E43" s="5"/>
      <c r="F43" s="3"/>
      <c r="G43" s="3"/>
      <c r="H43" s="21"/>
      <c r="I43" s="21"/>
      <c r="J43" s="21"/>
    </row>
    <row r="44" spans="1:10" x14ac:dyDescent="0.25">
      <c r="B44" s="11" t="s">
        <v>46</v>
      </c>
      <c r="C44" s="11"/>
      <c r="D44" s="11"/>
      <c r="E44" s="11"/>
      <c r="G44" s="3"/>
      <c r="H44" s="21"/>
      <c r="I44" s="21"/>
      <c r="J44" s="21"/>
    </row>
    <row r="45" spans="1:10" x14ac:dyDescent="0.25">
      <c r="B45" s="11"/>
      <c r="C45" s="11"/>
      <c r="D45" s="11"/>
      <c r="E45" s="11"/>
      <c r="G45" s="3"/>
      <c r="H45" s="21"/>
      <c r="I45" s="21"/>
      <c r="J45" s="21"/>
    </row>
    <row r="46" spans="1:10" ht="24.75" x14ac:dyDescent="0.25">
      <c r="A46" s="1" t="s">
        <v>0</v>
      </c>
      <c r="B46" s="2" t="s">
        <v>9</v>
      </c>
      <c r="C46" s="1" t="s">
        <v>1</v>
      </c>
      <c r="D46" s="1" t="s">
        <v>2</v>
      </c>
      <c r="E46" s="1" t="s">
        <v>3</v>
      </c>
      <c r="F46" s="1" t="s">
        <v>6</v>
      </c>
      <c r="G46" s="3"/>
      <c r="H46" s="21"/>
      <c r="I46" s="21"/>
    </row>
    <row r="47" spans="1:10" ht="56.25" customHeight="1" x14ac:dyDescent="0.25">
      <c r="A47" s="13">
        <v>1</v>
      </c>
      <c r="B47" s="19" t="s">
        <v>25</v>
      </c>
      <c r="C47" s="16" t="s">
        <v>26</v>
      </c>
      <c r="D47" s="22">
        <v>42089672.32</v>
      </c>
      <c r="E47" s="18" t="s">
        <v>27</v>
      </c>
      <c r="F47" s="22">
        <v>42089672.32</v>
      </c>
      <c r="G47" s="3"/>
      <c r="H47" s="21"/>
    </row>
    <row r="48" spans="1:10" ht="56.25" customHeight="1" x14ac:dyDescent="0.25">
      <c r="A48" s="13">
        <v>2</v>
      </c>
      <c r="B48" s="19" t="s">
        <v>74</v>
      </c>
      <c r="C48" s="16" t="s">
        <v>26</v>
      </c>
      <c r="D48" s="22">
        <v>5820386.4000000004</v>
      </c>
      <c r="E48" s="18" t="s">
        <v>75</v>
      </c>
      <c r="F48" s="22">
        <v>5820386.4000000004</v>
      </c>
      <c r="G48" s="3"/>
      <c r="H48" s="21"/>
    </row>
    <row r="49" spans="1:8" x14ac:dyDescent="0.25">
      <c r="A49" s="6"/>
      <c r="B49" s="6" t="s">
        <v>5</v>
      </c>
      <c r="C49" s="6"/>
      <c r="D49" s="7">
        <f>SUM(D47:D48)</f>
        <v>47910058.719999999</v>
      </c>
      <c r="E49" s="8"/>
      <c r="F49" s="7">
        <f>SUM(F47:F48)</f>
        <v>47910058.719999999</v>
      </c>
      <c r="H49" s="21"/>
    </row>
    <row r="50" spans="1:8" x14ac:dyDescent="0.25">
      <c r="H50" s="21"/>
    </row>
    <row r="51" spans="1:8" x14ac:dyDescent="0.25">
      <c r="H51" s="21"/>
    </row>
    <row r="52" spans="1:8" x14ac:dyDescent="0.25">
      <c r="B52" s="11" t="s">
        <v>28</v>
      </c>
      <c r="C52" s="11"/>
      <c r="D52" s="11"/>
      <c r="E52" s="11"/>
      <c r="H52" s="21"/>
    </row>
    <row r="53" spans="1:8" x14ac:dyDescent="0.25">
      <c r="B53" s="11"/>
      <c r="C53" s="11"/>
      <c r="D53" s="11"/>
      <c r="E53" s="11"/>
      <c r="H53" s="21"/>
    </row>
    <row r="54" spans="1:8" ht="24.75" x14ac:dyDescent="0.25">
      <c r="A54" s="1" t="s">
        <v>0</v>
      </c>
      <c r="B54" s="2" t="s">
        <v>9</v>
      </c>
      <c r="C54" s="1" t="s">
        <v>1</v>
      </c>
      <c r="D54" s="1" t="s">
        <v>2</v>
      </c>
      <c r="E54" s="1" t="s">
        <v>3</v>
      </c>
      <c r="F54" s="1" t="s">
        <v>6</v>
      </c>
      <c r="H54" s="21"/>
    </row>
    <row r="55" spans="1:8" s="10" customFormat="1" ht="56.25" customHeight="1" x14ac:dyDescent="0.25">
      <c r="A55" s="13">
        <v>1</v>
      </c>
      <c r="B55" s="19" t="s">
        <v>29</v>
      </c>
      <c r="C55" s="16" t="s">
        <v>4</v>
      </c>
      <c r="D55" s="17">
        <v>100348023</v>
      </c>
      <c r="E55" s="18" t="s">
        <v>30</v>
      </c>
      <c r="F55" s="17">
        <v>100348023</v>
      </c>
      <c r="H55" s="21"/>
    </row>
    <row r="56" spans="1:8" s="10" customFormat="1" ht="56.25" customHeight="1" x14ac:dyDescent="0.25">
      <c r="A56" s="13">
        <v>2</v>
      </c>
      <c r="B56" s="19" t="s">
        <v>72</v>
      </c>
      <c r="C56" s="16" t="s">
        <v>4</v>
      </c>
      <c r="D56" s="17">
        <v>2750000</v>
      </c>
      <c r="E56" s="18" t="s">
        <v>73</v>
      </c>
      <c r="F56" s="17">
        <v>2750000</v>
      </c>
      <c r="H56" s="21"/>
    </row>
    <row r="57" spans="1:8" x14ac:dyDescent="0.25">
      <c r="A57" s="6"/>
      <c r="B57" s="6" t="s">
        <v>5</v>
      </c>
      <c r="C57" s="6"/>
      <c r="D57" s="7">
        <f>SUM(D55:D56)</f>
        <v>103098023</v>
      </c>
      <c r="E57" s="8"/>
      <c r="F57" s="7">
        <f>SUM(F55:F56)</f>
        <v>103098023</v>
      </c>
      <c r="H57" s="21"/>
    </row>
    <row r="58" spans="1:8" x14ac:dyDescent="0.25">
      <c r="H58" s="21"/>
    </row>
    <row r="59" spans="1:8" x14ac:dyDescent="0.25">
      <c r="H59" s="21"/>
    </row>
    <row r="60" spans="1:8" x14ac:dyDescent="0.25">
      <c r="B60" s="11" t="s">
        <v>31</v>
      </c>
      <c r="C60" s="11"/>
      <c r="D60" s="11"/>
      <c r="E60" s="11"/>
      <c r="H60" s="21"/>
    </row>
    <row r="61" spans="1:8" x14ac:dyDescent="0.25">
      <c r="B61" s="11"/>
      <c r="C61" s="11"/>
      <c r="D61" s="11"/>
      <c r="E61" s="11"/>
      <c r="H61" s="21"/>
    </row>
    <row r="62" spans="1:8" ht="24.75" x14ac:dyDescent="0.25">
      <c r="A62" s="1" t="s">
        <v>0</v>
      </c>
      <c r="B62" s="2" t="s">
        <v>9</v>
      </c>
      <c r="C62" s="1" t="s">
        <v>1</v>
      </c>
      <c r="D62" s="1" t="s">
        <v>2</v>
      </c>
      <c r="E62" s="1" t="s">
        <v>3</v>
      </c>
      <c r="F62" s="1" t="s">
        <v>6</v>
      </c>
      <c r="H62" s="21"/>
    </row>
    <row r="63" spans="1:8" ht="56.25" customHeight="1" x14ac:dyDescent="0.25">
      <c r="A63" s="13">
        <v>1</v>
      </c>
      <c r="B63" s="19" t="s">
        <v>35</v>
      </c>
      <c r="C63" s="19" t="s">
        <v>32</v>
      </c>
      <c r="D63" s="17">
        <v>12000000</v>
      </c>
      <c r="E63" s="18" t="s">
        <v>33</v>
      </c>
      <c r="F63" s="17">
        <v>12000000</v>
      </c>
      <c r="H63" s="21"/>
    </row>
    <row r="64" spans="1:8" ht="56.25" customHeight="1" x14ac:dyDescent="0.25">
      <c r="A64" s="13">
        <v>2</v>
      </c>
      <c r="B64" s="19" t="s">
        <v>34</v>
      </c>
      <c r="C64" s="19" t="s">
        <v>32</v>
      </c>
      <c r="D64" s="17">
        <v>30000000</v>
      </c>
      <c r="E64" s="18" t="s">
        <v>36</v>
      </c>
      <c r="F64" s="17">
        <v>29400000</v>
      </c>
      <c r="H64" s="21"/>
    </row>
    <row r="65" spans="1:8" ht="56.25" customHeight="1" x14ac:dyDescent="0.25">
      <c r="A65" s="13">
        <v>3</v>
      </c>
      <c r="B65" s="19" t="s">
        <v>37</v>
      </c>
      <c r="C65" s="19" t="s">
        <v>32</v>
      </c>
      <c r="D65" s="17">
        <v>7000000</v>
      </c>
      <c r="E65" s="18" t="s">
        <v>38</v>
      </c>
      <c r="F65" s="17">
        <v>7000000</v>
      </c>
      <c r="H65" s="21"/>
    </row>
    <row r="66" spans="1:8" ht="56.25" customHeight="1" x14ac:dyDescent="0.25">
      <c r="A66" s="13">
        <v>4</v>
      </c>
      <c r="B66" s="19" t="s">
        <v>39</v>
      </c>
      <c r="C66" s="19" t="s">
        <v>32</v>
      </c>
      <c r="D66" s="17">
        <v>1000000</v>
      </c>
      <c r="E66" s="18" t="s">
        <v>40</v>
      </c>
      <c r="F66" s="17">
        <v>1000000</v>
      </c>
      <c r="H66" s="21"/>
    </row>
    <row r="67" spans="1:8" ht="56.25" customHeight="1" x14ac:dyDescent="0.25">
      <c r="A67" s="13">
        <v>5</v>
      </c>
      <c r="B67" s="19" t="s">
        <v>57</v>
      </c>
      <c r="C67" s="19" t="s">
        <v>32</v>
      </c>
      <c r="D67" s="17">
        <v>6000000</v>
      </c>
      <c r="E67" s="18" t="s">
        <v>64</v>
      </c>
      <c r="F67" s="17">
        <v>6000000</v>
      </c>
      <c r="H67" s="21"/>
    </row>
    <row r="68" spans="1:8" x14ac:dyDescent="0.25">
      <c r="A68" s="6"/>
      <c r="B68" s="6" t="s">
        <v>5</v>
      </c>
      <c r="C68" s="6"/>
      <c r="D68" s="7">
        <f>SUM(D63:D67)</f>
        <v>56000000</v>
      </c>
      <c r="E68" s="8"/>
      <c r="F68" s="7">
        <f>SUM(F63:F67)</f>
        <v>55400000</v>
      </c>
      <c r="H68" s="21"/>
    </row>
    <row r="69" spans="1:8" x14ac:dyDescent="0.25">
      <c r="B69" s="26" t="s">
        <v>5</v>
      </c>
      <c r="C69" s="25"/>
      <c r="D69" s="27">
        <f>D41+D49+D57+D68</f>
        <v>581419445.36000001</v>
      </c>
      <c r="E69" s="25"/>
      <c r="F69" s="27">
        <f>F41+F49+F57+F68</f>
        <v>580305507.36000001</v>
      </c>
    </row>
    <row r="70" spans="1:8" ht="15.75" customHeight="1" x14ac:dyDescent="0.25"/>
    <row r="71" spans="1:8" x14ac:dyDescent="0.25">
      <c r="D71" s="20"/>
    </row>
  </sheetData>
  <mergeCells count="1">
    <mergeCell ref="A2:F2"/>
  </mergeCells>
  <pageMargins left="0.7" right="0.7" top="0.75" bottom="0.75" header="0.3" footer="0.3"/>
  <pageSetup paperSize="9" scale="65" orientation="portrait" r:id="rId1"/>
  <rowBreaks count="1" manualBreakCount="1">
    <brk id="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 Boltic</dc:creator>
  <cp:lastModifiedBy>Ljilja Boltic</cp:lastModifiedBy>
  <cp:lastPrinted>2023-03-14T07:59:44Z</cp:lastPrinted>
  <dcterms:created xsi:type="dcterms:W3CDTF">2021-07-09T11:01:12Z</dcterms:created>
  <dcterms:modified xsi:type="dcterms:W3CDTF">2023-03-14T08:01:10Z</dcterms:modified>
</cp:coreProperties>
</file>