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3\Izvrsenje jan jun 2023\Tabele  transparentnost jan jun 2023\"/>
    </mc:Choice>
  </mc:AlternateContent>
  <bookViews>
    <workbookView xWindow="0" yWindow="0" windowWidth="28800" windowHeight="12300"/>
  </bookViews>
  <sheets>
    <sheet name="programi NVO os" sheetId="7" r:id="rId1"/>
  </sheets>
  <definedNames>
    <definedName name="_xlnm.Print_Area" localSheetId="0">'programi NVO os'!$A$1:$G$65</definedName>
    <definedName name="_xlnm.Print_Titles" localSheetId="0">'programi NVO os'!$2:$2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7" l="1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" i="7"/>
  <c r="H32" i="7"/>
  <c r="I32" i="7" l="1"/>
  <c r="G32" i="7"/>
</calcChain>
</file>

<file path=xl/sharedStrings.xml><?xml version="1.0" encoding="utf-8"?>
<sst xmlns="http://schemas.openxmlformats.org/spreadsheetml/2006/main" count="132" uniqueCount="114">
  <si>
    <t>Редни број</t>
  </si>
  <si>
    <t>Број предмета</t>
  </si>
  <si>
    <t>Бачка Топола</t>
  </si>
  <si>
    <t>Бечеј</t>
  </si>
  <si>
    <t>Нови Сад</t>
  </si>
  <si>
    <t>Србобран</t>
  </si>
  <si>
    <t>Стара Пазова</t>
  </si>
  <si>
    <t xml:space="preserve">                                                                                                          </t>
  </si>
  <si>
    <t>Селенча</t>
  </si>
  <si>
    <t>Стара Моравица</t>
  </si>
  <si>
    <t>Кањижа</t>
  </si>
  <si>
    <t>Нови Кнежевац</t>
  </si>
  <si>
    <t>Еколошко друштво ,,Аркус''</t>
  </si>
  <si>
    <t>128-451-2279/2023-01</t>
  </si>
  <si>
    <t>Научно - образовни камп заштите животне средине и природе - XXXIII еко - камп</t>
  </si>
  <si>
    <t>Удружење "Бубамара"</t>
  </si>
  <si>
    <t>128-451-2316/2023-01</t>
  </si>
  <si>
    <t>Музички камп</t>
  </si>
  <si>
    <t>Друштво интелектуалаца Браћа Тан</t>
  </si>
  <si>
    <t>128-451-2455/2023-01</t>
  </si>
  <si>
    <t>Млади покретачи промена</t>
  </si>
  <si>
    <t>Мађарско културно друштво "Петефи Шандор"</t>
  </si>
  <si>
    <t>128-451-2130/2023-01</t>
  </si>
  <si>
    <t>Са речју, римом и позориштем - V камп глуме у Бечеју</t>
  </si>
  <si>
    <t>Удружење грађана "Фокош"</t>
  </si>
  <si>
    <t>128-451-2117/2023-01</t>
  </si>
  <si>
    <t>Демонстрација инструмената и фолклорно вече у школама</t>
  </si>
  <si>
    <t>Удружење просветних радника општине Кањижа</t>
  </si>
  <si>
    <t>128-451-2591/2023-01</t>
  </si>
  <si>
    <t>Дечји едукативни камп без шатора</t>
  </si>
  <si>
    <t>Спорт Спирит</t>
  </si>
  <si>
    <t>Каћ</t>
  </si>
  <si>
    <t>128-451-2457/2023-01</t>
  </si>
  <si>
    <t>Модерни основци</t>
  </si>
  <si>
    <t>Удружење "За бољи Нови Кнежевац"</t>
  </si>
  <si>
    <t>128-451-1948/2023-01</t>
  </si>
  <si>
    <t>Мађарске књижевне и историјске активности и неговање мађарске културе</t>
  </si>
  <si>
    <t>Центар за развој и примену науке, технологије и информатике</t>
  </si>
  <si>
    <t>128-451-2285/2023-01</t>
  </si>
  <si>
    <t>Енергија је свуда око нас 2023. у основним школама Војводине</t>
  </si>
  <si>
    <t>Међународни центар књижевности за децу "Змајеве дечје игре"</t>
  </si>
  <si>
    <t>128-451-1879/2023-01</t>
  </si>
  <si>
    <t>У вилинској шуми</t>
  </si>
  <si>
    <t>Удружење за унапређење образовања "Образовни саветник"</t>
  </si>
  <si>
    <t>128-451-1951/2023-01</t>
  </si>
  <si>
    <t>Откривалиште</t>
  </si>
  <si>
    <t>128-451-2470/2023-01</t>
  </si>
  <si>
    <t>Знање(м) кроз игру</t>
  </si>
  <si>
    <t>Форум за едукацију, сарадњу, афирмацију и подршку грађанском друштву</t>
  </si>
  <si>
    <t>128-451-1907/2023-01</t>
  </si>
  <si>
    <t>Учимо заједно - играјмо заједно</t>
  </si>
  <si>
    <t>Удружење грађана "Мали људи-велика одговорност"</t>
  </si>
  <si>
    <t>128-451-2456/2023-01</t>
  </si>
  <si>
    <t>Млади стручњаци</t>
  </si>
  <si>
    <t>Позитивус</t>
  </si>
  <si>
    <t>128-451-2447/2023-01</t>
  </si>
  <si>
    <t>Нисте сами, само храбро!!!</t>
  </si>
  <si>
    <t>Завичајно удружење "Сава Мркаљ"</t>
  </si>
  <si>
    <t>128-451-2484/2023-01</t>
  </si>
  <si>
    <t>Научимо да бисмо знали чувати</t>
  </si>
  <si>
    <t>Институт за друштвену еманципацију и едукацију</t>
  </si>
  <si>
    <t>128-451-1814/2023-01</t>
  </si>
  <si>
    <t>Социјални радник у основним школама - луксуз или потреба?</t>
  </si>
  <si>
    <t>Удружење грађана "Градска деца"</t>
  </si>
  <si>
    <t>128-451-2448/2023-01</t>
  </si>
  <si>
    <t>Основци и креативно лето</t>
  </si>
  <si>
    <t>Педагошко друштво Војводине</t>
  </si>
  <si>
    <t>128-451-2410/2023-01</t>
  </si>
  <si>
    <t>Редовно објављивање часописа за стручна и културно-просветна питања ,,Педагошка стварност''</t>
  </si>
  <si>
    <t>Удружење родитеља и наставника ,,Партнерски за образовање'' Нови Сад</t>
  </si>
  <si>
    <t>128-451-2439/2023-01</t>
  </si>
  <si>
    <t>ТРАНЗИЦИЈА - континуитет у пружању подршке деци/ученицима од предшколске установе до средње школе</t>
  </si>
  <si>
    <t>Иновациони центар - Падеј</t>
  </si>
  <si>
    <t>Падеј</t>
  </si>
  <si>
    <t>128-451-1886/2023-01</t>
  </si>
  <si>
    <t>Учи и упознај се кроз игру</t>
  </si>
  <si>
    <t xml:space="preserve">СРУ Партизан </t>
  </si>
  <si>
    <t>Петроварадин</t>
  </si>
  <si>
    <t>128-451-2461/2023-01</t>
  </si>
  <si>
    <t>Основци владају полигонима</t>
  </si>
  <si>
    <t>Удружење за очување културе, традиције и уметности Селенча</t>
  </si>
  <si>
    <t>128-451-1820/2023-01</t>
  </si>
  <si>
    <t>Упознајмо децу са својом традицијом</t>
  </si>
  <si>
    <t>Клуб за неговање традиција и обичаја свих народа и народности Војводине</t>
  </si>
  <si>
    <t>128-451-2562/2023-01</t>
  </si>
  <si>
    <t>Камп старих професија и заната</t>
  </si>
  <si>
    <t>Покрет горана Војводине</t>
  </si>
  <si>
    <t>Сремски Карловци</t>
  </si>
  <si>
    <t>128-451-2452/2023-01</t>
  </si>
  <si>
    <t>Осети чаролију шуме - наградни семинар за просветне раднике у основним школама на подручју АПВ у оквиру програма "За чистије и зеленије школе Војводине"</t>
  </si>
  <si>
    <t>Културни центар "Ади Ендре"</t>
  </si>
  <si>
    <t>128-451-2401/2023-01</t>
  </si>
  <si>
    <t xml:space="preserve">8. камп предења у Старој Моравици </t>
  </si>
  <si>
    <t>Иновациони центар за едукацију и развој</t>
  </si>
  <si>
    <t>128-451-1946/2023-01</t>
  </si>
  <si>
    <t>Подршка младима за развој и едукацију 2023</t>
  </si>
  <si>
    <t>Друштво рецитатора војвођанских Мађара</t>
  </si>
  <si>
    <t>Фекетић</t>
  </si>
  <si>
    <t>128-451-2251/2023-01</t>
  </si>
  <si>
    <t>XXV камп "Лепа реч"</t>
  </si>
  <si>
    <t>Мађарско удружење за неговање културе и очување локалне историје "Фекетић"</t>
  </si>
  <si>
    <t>128-451-2249/2023-01</t>
  </si>
  <si>
    <t>Подучавање ручног рада и 28. Великокумански камп</t>
  </si>
  <si>
    <t>За здрав живот морам ...</t>
  </si>
  <si>
    <t>Назив пројекта</t>
  </si>
  <si>
    <t>Распоређено</t>
  </si>
  <si>
    <t>Извршено</t>
  </si>
  <si>
    <t>Неизвршено</t>
  </si>
  <si>
    <t>Датум плаћања</t>
  </si>
  <si>
    <t>Укупно за 4819:</t>
  </si>
  <si>
    <t>Реализација Kонкурса за финансирање и суфинансирање програма и пројеката у области образовања у АП Војводини у 2023. години-финансирање и суфинансирање програма и пројеката у области основног и средњег образовања са стањем на дан 30.06.2023. године - Невладине организације за област основног образовања</t>
  </si>
  <si>
    <t xml:space="preserve">Ред.бр. </t>
  </si>
  <si>
    <t>Корисник</t>
  </si>
  <si>
    <t>Седиште Корисника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</si>
</sst>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indent="5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3" name="Table3" displayName="Table3" ref="A2:G31" totalsRowShown="0" headerRowDxfId="11" dataDxfId="9" headerRowBorderDxfId="10" tableBorderDxfId="8" totalsRowBorderDxfId="7">
  <sortState ref="A3:G31">
    <sortCondition ref="D2:D31"/>
  </sortState>
  <tableColumns count="7">
    <tableColumn id="1" name="Редни број" dataDxfId="6"/>
    <tableColumn id="7" name="Ред.бр. " dataDxfId="5"/>
    <tableColumn id="2" name="Корисник" dataDxfId="4"/>
    <tableColumn id="3" name="Седиште Корисника" dataDxfId="3"/>
    <tableColumn id="4" name="Број предмета" dataDxfId="2"/>
    <tableColumn id="5" name="Назив пројекта" dataDxfId="1"/>
    <tableColumn id="6" name="Распоређено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B1" workbookViewId="0">
      <selection activeCell="D2" sqref="D2"/>
    </sheetView>
  </sheetViews>
  <sheetFormatPr defaultRowHeight="15" x14ac:dyDescent="0.25"/>
  <cols>
    <col min="1" max="1" width="6.7109375" style="7" hidden="1" customWidth="1"/>
    <col min="2" max="2" width="8.140625" style="7" customWidth="1"/>
    <col min="3" max="3" width="22.7109375" style="8" customWidth="1"/>
    <col min="4" max="4" width="15.7109375" style="2" customWidth="1"/>
    <col min="5" max="5" width="21.7109375" style="2" hidden="1" customWidth="1"/>
    <col min="6" max="6" width="30.7109375" style="2" customWidth="1"/>
    <col min="7" max="10" width="13.7109375" style="2" customWidth="1"/>
  </cols>
  <sheetData>
    <row r="1" spans="1:10" ht="75" customHeight="1" x14ac:dyDescent="0.2">
      <c r="A1" s="25" t="s">
        <v>110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50.1" customHeight="1" x14ac:dyDescent="0.2">
      <c r="A2" s="14" t="s">
        <v>0</v>
      </c>
      <c r="B2" s="26" t="s">
        <v>111</v>
      </c>
      <c r="C2" s="15" t="s">
        <v>112</v>
      </c>
      <c r="D2" s="15" t="s">
        <v>113</v>
      </c>
      <c r="E2" s="15" t="s">
        <v>1</v>
      </c>
      <c r="F2" s="15" t="s">
        <v>104</v>
      </c>
      <c r="G2" s="16" t="s">
        <v>105</v>
      </c>
      <c r="H2" s="16" t="s">
        <v>106</v>
      </c>
      <c r="I2" s="16" t="s">
        <v>107</v>
      </c>
      <c r="J2" s="16" t="s">
        <v>108</v>
      </c>
    </row>
    <row r="3" spans="1:10" ht="38.25" x14ac:dyDescent="0.2">
      <c r="A3" s="17">
        <v>1</v>
      </c>
      <c r="B3" s="17">
        <v>1</v>
      </c>
      <c r="C3" s="18" t="s">
        <v>12</v>
      </c>
      <c r="D3" s="18" t="s">
        <v>2</v>
      </c>
      <c r="E3" s="18" t="s">
        <v>13</v>
      </c>
      <c r="F3" s="18" t="s">
        <v>14</v>
      </c>
      <c r="G3" s="19">
        <v>50000</v>
      </c>
      <c r="H3" s="19">
        <v>0</v>
      </c>
      <c r="I3" s="19">
        <f>Table3[[#This Row],[Распоређено]]-H3</f>
        <v>50000</v>
      </c>
      <c r="J3" s="20"/>
    </row>
    <row r="4" spans="1:10" ht="39.950000000000003" customHeight="1" x14ac:dyDescent="0.2">
      <c r="A4" s="17">
        <v>2</v>
      </c>
      <c r="B4" s="17">
        <v>2</v>
      </c>
      <c r="C4" s="18" t="s">
        <v>15</v>
      </c>
      <c r="D4" s="18" t="s">
        <v>3</v>
      </c>
      <c r="E4" s="18" t="s">
        <v>16</v>
      </c>
      <c r="F4" s="18" t="s">
        <v>17</v>
      </c>
      <c r="G4" s="19">
        <v>40000</v>
      </c>
      <c r="H4" s="19">
        <v>0</v>
      </c>
      <c r="I4" s="19">
        <f>Table3[[#This Row],[Распоређено]]-H4</f>
        <v>40000</v>
      </c>
      <c r="J4" s="20"/>
    </row>
    <row r="5" spans="1:10" ht="38.25" x14ac:dyDescent="0.2">
      <c r="A5" s="17">
        <v>3</v>
      </c>
      <c r="B5" s="17">
        <v>3</v>
      </c>
      <c r="C5" s="18" t="s">
        <v>18</v>
      </c>
      <c r="D5" s="18" t="s">
        <v>3</v>
      </c>
      <c r="E5" s="18" t="s">
        <v>19</v>
      </c>
      <c r="F5" s="18" t="s">
        <v>20</v>
      </c>
      <c r="G5" s="19">
        <v>40000</v>
      </c>
      <c r="H5" s="19">
        <v>0</v>
      </c>
      <c r="I5" s="19">
        <f>Table3[[#This Row],[Распоређено]]-H5</f>
        <v>40000</v>
      </c>
      <c r="J5" s="20"/>
    </row>
    <row r="6" spans="1:10" ht="60.75" customHeight="1" x14ac:dyDescent="0.2">
      <c r="A6" s="17">
        <v>4</v>
      </c>
      <c r="B6" s="17">
        <v>4</v>
      </c>
      <c r="C6" s="18" t="s">
        <v>21</v>
      </c>
      <c r="D6" s="18" t="s">
        <v>3</v>
      </c>
      <c r="E6" s="18" t="s">
        <v>22</v>
      </c>
      <c r="F6" s="18" t="s">
        <v>23</v>
      </c>
      <c r="G6" s="19">
        <v>50000</v>
      </c>
      <c r="H6" s="19">
        <v>0</v>
      </c>
      <c r="I6" s="19">
        <f>Table3[[#This Row],[Распоређено]]-H6</f>
        <v>50000</v>
      </c>
      <c r="J6" s="20"/>
    </row>
    <row r="7" spans="1:10" ht="39.950000000000003" customHeight="1" x14ac:dyDescent="0.2">
      <c r="A7" s="17">
        <v>5</v>
      </c>
      <c r="B7" s="17">
        <v>5</v>
      </c>
      <c r="C7" s="18" t="s">
        <v>24</v>
      </c>
      <c r="D7" s="18" t="s">
        <v>3</v>
      </c>
      <c r="E7" s="18" t="s">
        <v>25</v>
      </c>
      <c r="F7" s="18" t="s">
        <v>26</v>
      </c>
      <c r="G7" s="19">
        <v>40000</v>
      </c>
      <c r="H7" s="19">
        <v>0</v>
      </c>
      <c r="I7" s="19">
        <f>Table3[[#This Row],[Распоређено]]-H7</f>
        <v>40000</v>
      </c>
      <c r="J7" s="20"/>
    </row>
    <row r="8" spans="1:10" ht="54.75" customHeight="1" x14ac:dyDescent="0.2">
      <c r="A8" s="17">
        <v>6</v>
      </c>
      <c r="B8" s="17">
        <v>6</v>
      </c>
      <c r="C8" s="18" t="s">
        <v>27</v>
      </c>
      <c r="D8" s="18" t="s">
        <v>10</v>
      </c>
      <c r="E8" s="18" t="s">
        <v>28</v>
      </c>
      <c r="F8" s="18" t="s">
        <v>29</v>
      </c>
      <c r="G8" s="19">
        <v>30000</v>
      </c>
      <c r="H8" s="19">
        <v>0</v>
      </c>
      <c r="I8" s="19">
        <f>Table3[[#This Row],[Распоређено]]-H8</f>
        <v>30000</v>
      </c>
      <c r="J8" s="20"/>
    </row>
    <row r="9" spans="1:10" ht="30" customHeight="1" x14ac:dyDescent="0.2">
      <c r="A9" s="17">
        <v>7</v>
      </c>
      <c r="B9" s="17">
        <v>7</v>
      </c>
      <c r="C9" s="18" t="s">
        <v>30</v>
      </c>
      <c r="D9" s="18" t="s">
        <v>31</v>
      </c>
      <c r="E9" s="18" t="s">
        <v>32</v>
      </c>
      <c r="F9" s="18" t="s">
        <v>33</v>
      </c>
      <c r="G9" s="19">
        <v>50000</v>
      </c>
      <c r="H9" s="19">
        <v>0</v>
      </c>
      <c r="I9" s="19">
        <f>Table3[[#This Row],[Распоређено]]-H9</f>
        <v>50000</v>
      </c>
      <c r="J9" s="20"/>
    </row>
    <row r="10" spans="1:10" ht="59.25" customHeight="1" x14ac:dyDescent="0.2">
      <c r="A10" s="17">
        <v>8</v>
      </c>
      <c r="B10" s="17">
        <v>8</v>
      </c>
      <c r="C10" s="18" t="s">
        <v>34</v>
      </c>
      <c r="D10" s="18" t="s">
        <v>11</v>
      </c>
      <c r="E10" s="18" t="s">
        <v>35</v>
      </c>
      <c r="F10" s="18" t="s">
        <v>36</v>
      </c>
      <c r="G10" s="19">
        <v>50000</v>
      </c>
      <c r="H10" s="19">
        <v>0</v>
      </c>
      <c r="I10" s="19">
        <f>Table3[[#This Row],[Распоређено]]-H10</f>
        <v>50000</v>
      </c>
      <c r="J10" s="20"/>
    </row>
    <row r="11" spans="1:10" ht="67.5" customHeight="1" x14ac:dyDescent="0.2">
      <c r="A11" s="17">
        <v>9</v>
      </c>
      <c r="B11" s="17">
        <v>9</v>
      </c>
      <c r="C11" s="18" t="s">
        <v>37</v>
      </c>
      <c r="D11" s="18" t="s">
        <v>4</v>
      </c>
      <c r="E11" s="18" t="s">
        <v>38</v>
      </c>
      <c r="F11" s="18" t="s">
        <v>39</v>
      </c>
      <c r="G11" s="19">
        <v>70000</v>
      </c>
      <c r="H11" s="19">
        <v>0</v>
      </c>
      <c r="I11" s="19">
        <f>Table3[[#This Row],[Распоређено]]-H11</f>
        <v>70000</v>
      </c>
      <c r="J11" s="20"/>
    </row>
    <row r="12" spans="1:10" ht="54" customHeight="1" x14ac:dyDescent="0.2">
      <c r="A12" s="17">
        <v>10</v>
      </c>
      <c r="B12" s="17">
        <v>10</v>
      </c>
      <c r="C12" s="18" t="s">
        <v>40</v>
      </c>
      <c r="D12" s="18" t="s">
        <v>4</v>
      </c>
      <c r="E12" s="18" t="s">
        <v>41</v>
      </c>
      <c r="F12" s="18" t="s">
        <v>42</v>
      </c>
      <c r="G12" s="19">
        <v>40000</v>
      </c>
      <c r="H12" s="19">
        <v>0</v>
      </c>
      <c r="I12" s="19">
        <f>Table3[[#This Row],[Распоређено]]-H12</f>
        <v>40000</v>
      </c>
      <c r="J12" s="20"/>
    </row>
    <row r="13" spans="1:10" ht="70.5" customHeight="1" x14ac:dyDescent="0.2">
      <c r="A13" s="17">
        <v>11</v>
      </c>
      <c r="B13" s="17">
        <v>11</v>
      </c>
      <c r="C13" s="18" t="s">
        <v>43</v>
      </c>
      <c r="D13" s="18" t="s">
        <v>4</v>
      </c>
      <c r="E13" s="18" t="s">
        <v>44</v>
      </c>
      <c r="F13" s="18" t="s">
        <v>103</v>
      </c>
      <c r="G13" s="19">
        <v>40000</v>
      </c>
      <c r="H13" s="19">
        <v>0</v>
      </c>
      <c r="I13" s="19">
        <f>Table3[[#This Row],[Распоређено]]-H13</f>
        <v>40000</v>
      </c>
      <c r="J13" s="20"/>
    </row>
    <row r="14" spans="1:10" ht="39.950000000000003" customHeight="1" x14ac:dyDescent="0.2">
      <c r="A14" s="17">
        <v>12</v>
      </c>
      <c r="B14" s="17">
        <v>12</v>
      </c>
      <c r="C14" s="18" t="s">
        <v>45</v>
      </c>
      <c r="D14" s="18" t="s">
        <v>4</v>
      </c>
      <c r="E14" s="18" t="s">
        <v>46</v>
      </c>
      <c r="F14" s="18" t="s">
        <v>47</v>
      </c>
      <c r="G14" s="19">
        <v>40000</v>
      </c>
      <c r="H14" s="19">
        <v>0</v>
      </c>
      <c r="I14" s="19">
        <f>Table3[[#This Row],[Распоређено]]-H14</f>
        <v>40000</v>
      </c>
      <c r="J14" s="20"/>
    </row>
    <row r="15" spans="1:10" ht="66.75" customHeight="1" x14ac:dyDescent="0.2">
      <c r="A15" s="17">
        <v>13</v>
      </c>
      <c r="B15" s="17">
        <v>13</v>
      </c>
      <c r="C15" s="18" t="s">
        <v>48</v>
      </c>
      <c r="D15" s="18" t="s">
        <v>4</v>
      </c>
      <c r="E15" s="18" t="s">
        <v>49</v>
      </c>
      <c r="F15" s="18" t="s">
        <v>50</v>
      </c>
      <c r="G15" s="19">
        <v>40000</v>
      </c>
      <c r="H15" s="19">
        <v>0</v>
      </c>
      <c r="I15" s="19">
        <f>Table3[[#This Row],[Распоређено]]-H15</f>
        <v>40000</v>
      </c>
      <c r="J15" s="20"/>
    </row>
    <row r="16" spans="1:10" ht="51.75" customHeight="1" x14ac:dyDescent="0.2">
      <c r="A16" s="17">
        <v>14</v>
      </c>
      <c r="B16" s="17">
        <v>14</v>
      </c>
      <c r="C16" s="18" t="s">
        <v>51</v>
      </c>
      <c r="D16" s="18" t="s">
        <v>4</v>
      </c>
      <c r="E16" s="18" t="s">
        <v>52</v>
      </c>
      <c r="F16" s="18" t="s">
        <v>53</v>
      </c>
      <c r="G16" s="19">
        <v>50000</v>
      </c>
      <c r="H16" s="19">
        <v>0</v>
      </c>
      <c r="I16" s="19">
        <f>Table3[[#This Row],[Распоређено]]-H16</f>
        <v>50000</v>
      </c>
      <c r="J16" s="20"/>
    </row>
    <row r="17" spans="1:10" ht="39.950000000000003" customHeight="1" x14ac:dyDescent="0.2">
      <c r="A17" s="17">
        <v>15</v>
      </c>
      <c r="B17" s="17">
        <v>15</v>
      </c>
      <c r="C17" s="18" t="s">
        <v>54</v>
      </c>
      <c r="D17" s="18" t="s">
        <v>4</v>
      </c>
      <c r="E17" s="18" t="s">
        <v>55</v>
      </c>
      <c r="F17" s="18" t="s">
        <v>56</v>
      </c>
      <c r="G17" s="19">
        <v>50000</v>
      </c>
      <c r="H17" s="19">
        <v>0</v>
      </c>
      <c r="I17" s="19">
        <f>Table3[[#This Row],[Распоређено]]-H17</f>
        <v>50000</v>
      </c>
      <c r="J17" s="20"/>
    </row>
    <row r="18" spans="1:10" ht="39.950000000000003" customHeight="1" x14ac:dyDescent="0.2">
      <c r="A18" s="17">
        <v>16</v>
      </c>
      <c r="B18" s="17">
        <v>16</v>
      </c>
      <c r="C18" s="18" t="s">
        <v>57</v>
      </c>
      <c r="D18" s="18" t="s">
        <v>4</v>
      </c>
      <c r="E18" s="18" t="s">
        <v>58</v>
      </c>
      <c r="F18" s="18" t="s">
        <v>59</v>
      </c>
      <c r="G18" s="19">
        <v>60000</v>
      </c>
      <c r="H18" s="19">
        <v>0</v>
      </c>
      <c r="I18" s="19">
        <f>Table3[[#This Row],[Распоређено]]-H18</f>
        <v>60000</v>
      </c>
      <c r="J18" s="20"/>
    </row>
    <row r="19" spans="1:10" ht="38.25" x14ac:dyDescent="0.2">
      <c r="A19" s="17">
        <v>17</v>
      </c>
      <c r="B19" s="17">
        <v>17</v>
      </c>
      <c r="C19" s="18" t="s">
        <v>60</v>
      </c>
      <c r="D19" s="18" t="s">
        <v>4</v>
      </c>
      <c r="E19" s="18" t="s">
        <v>61</v>
      </c>
      <c r="F19" s="18" t="s">
        <v>62</v>
      </c>
      <c r="G19" s="19">
        <v>60000</v>
      </c>
      <c r="H19" s="19">
        <v>0</v>
      </c>
      <c r="I19" s="19">
        <f>Table3[[#This Row],[Распоређено]]-H19</f>
        <v>60000</v>
      </c>
      <c r="J19" s="20"/>
    </row>
    <row r="20" spans="1:10" ht="39.950000000000003" customHeight="1" x14ac:dyDescent="0.2">
      <c r="A20" s="17">
        <v>18</v>
      </c>
      <c r="B20" s="17">
        <v>18</v>
      </c>
      <c r="C20" s="18" t="s">
        <v>63</v>
      </c>
      <c r="D20" s="18" t="s">
        <v>4</v>
      </c>
      <c r="E20" s="18" t="s">
        <v>64</v>
      </c>
      <c r="F20" s="18" t="s">
        <v>65</v>
      </c>
      <c r="G20" s="19">
        <v>65000</v>
      </c>
      <c r="H20" s="19">
        <v>0</v>
      </c>
      <c r="I20" s="19">
        <f>Table3[[#This Row],[Распоређено]]-H20</f>
        <v>65000</v>
      </c>
      <c r="J20" s="20"/>
    </row>
    <row r="21" spans="1:10" ht="38.25" x14ac:dyDescent="0.2">
      <c r="A21" s="17">
        <v>19</v>
      </c>
      <c r="B21" s="17">
        <v>19</v>
      </c>
      <c r="C21" s="18" t="s">
        <v>66</v>
      </c>
      <c r="D21" s="18" t="s">
        <v>4</v>
      </c>
      <c r="E21" s="18" t="s">
        <v>67</v>
      </c>
      <c r="F21" s="18" t="s">
        <v>68</v>
      </c>
      <c r="G21" s="19">
        <v>70000</v>
      </c>
      <c r="H21" s="19">
        <v>0</v>
      </c>
      <c r="I21" s="19">
        <f>Table3[[#This Row],[Распоређено]]-H21</f>
        <v>70000</v>
      </c>
      <c r="J21" s="20"/>
    </row>
    <row r="22" spans="1:10" ht="51" x14ac:dyDescent="0.2">
      <c r="A22" s="17">
        <v>20</v>
      </c>
      <c r="B22" s="17">
        <v>20</v>
      </c>
      <c r="C22" s="18" t="s">
        <v>69</v>
      </c>
      <c r="D22" s="18" t="s">
        <v>4</v>
      </c>
      <c r="E22" s="18" t="s">
        <v>70</v>
      </c>
      <c r="F22" s="18" t="s">
        <v>71</v>
      </c>
      <c r="G22" s="19">
        <v>70000</v>
      </c>
      <c r="H22" s="19">
        <v>0</v>
      </c>
      <c r="I22" s="19">
        <f>Table3[[#This Row],[Распоређено]]-H22</f>
        <v>70000</v>
      </c>
      <c r="J22" s="20"/>
    </row>
    <row r="23" spans="1:10" ht="39.950000000000003" customHeight="1" x14ac:dyDescent="0.2">
      <c r="A23" s="17">
        <v>21</v>
      </c>
      <c r="B23" s="17">
        <v>21</v>
      </c>
      <c r="C23" s="18" t="s">
        <v>72</v>
      </c>
      <c r="D23" s="18" t="s">
        <v>73</v>
      </c>
      <c r="E23" s="18" t="s">
        <v>74</v>
      </c>
      <c r="F23" s="18" t="s">
        <v>75</v>
      </c>
      <c r="G23" s="19">
        <v>40000</v>
      </c>
      <c r="H23" s="19">
        <v>0</v>
      </c>
      <c r="I23" s="19">
        <f>Table3[[#This Row],[Распоређено]]-H23</f>
        <v>40000</v>
      </c>
      <c r="J23" s="20"/>
    </row>
    <row r="24" spans="1:10" ht="39.950000000000003" customHeight="1" x14ac:dyDescent="0.2">
      <c r="A24" s="17">
        <v>22</v>
      </c>
      <c r="B24" s="17">
        <v>22</v>
      </c>
      <c r="C24" s="18" t="s">
        <v>76</v>
      </c>
      <c r="D24" s="18" t="s">
        <v>77</v>
      </c>
      <c r="E24" s="18" t="s">
        <v>78</v>
      </c>
      <c r="F24" s="18" t="s">
        <v>79</v>
      </c>
      <c r="G24" s="19">
        <v>60000</v>
      </c>
      <c r="H24" s="19">
        <v>0</v>
      </c>
      <c r="I24" s="19">
        <f>Table3[[#This Row],[Распоређено]]-H24</f>
        <v>60000</v>
      </c>
      <c r="J24" s="20"/>
    </row>
    <row r="25" spans="1:10" ht="54.75" customHeight="1" x14ac:dyDescent="0.2">
      <c r="A25" s="17">
        <v>23</v>
      </c>
      <c r="B25" s="17">
        <v>23</v>
      </c>
      <c r="C25" s="18" t="s">
        <v>80</v>
      </c>
      <c r="D25" s="18" t="s">
        <v>8</v>
      </c>
      <c r="E25" s="18" t="s">
        <v>81</v>
      </c>
      <c r="F25" s="18" t="s">
        <v>82</v>
      </c>
      <c r="G25" s="19">
        <v>30000</v>
      </c>
      <c r="H25" s="19">
        <v>0</v>
      </c>
      <c r="I25" s="19">
        <f>Table3[[#This Row],[Распоређено]]-H25</f>
        <v>30000</v>
      </c>
      <c r="J25" s="20"/>
    </row>
    <row r="26" spans="1:10" ht="69" customHeight="1" x14ac:dyDescent="0.2">
      <c r="A26" s="17">
        <v>24</v>
      </c>
      <c r="B26" s="17">
        <v>24</v>
      </c>
      <c r="C26" s="18" t="s">
        <v>83</v>
      </c>
      <c r="D26" s="18" t="s">
        <v>5</v>
      </c>
      <c r="E26" s="18" t="s">
        <v>84</v>
      </c>
      <c r="F26" s="18" t="s">
        <v>85</v>
      </c>
      <c r="G26" s="19">
        <v>40000</v>
      </c>
      <c r="H26" s="19">
        <v>0</v>
      </c>
      <c r="I26" s="19">
        <f>Table3[[#This Row],[Распоређено]]-H26</f>
        <v>40000</v>
      </c>
      <c r="J26" s="20"/>
    </row>
    <row r="27" spans="1:10" ht="76.5" x14ac:dyDescent="0.2">
      <c r="A27" s="17">
        <v>25</v>
      </c>
      <c r="B27" s="17">
        <v>25</v>
      </c>
      <c r="C27" s="18" t="s">
        <v>86</v>
      </c>
      <c r="D27" s="18" t="s">
        <v>87</v>
      </c>
      <c r="E27" s="18" t="s">
        <v>88</v>
      </c>
      <c r="F27" s="18" t="s">
        <v>89</v>
      </c>
      <c r="G27" s="19">
        <v>65000</v>
      </c>
      <c r="H27" s="19">
        <v>0</v>
      </c>
      <c r="I27" s="19">
        <f>Table3[[#This Row],[Распоређено]]-H27</f>
        <v>65000</v>
      </c>
      <c r="J27" s="20"/>
    </row>
    <row r="28" spans="1:10" ht="39.950000000000003" customHeight="1" x14ac:dyDescent="0.2">
      <c r="A28" s="17">
        <v>26</v>
      </c>
      <c r="B28" s="17">
        <v>26</v>
      </c>
      <c r="C28" s="18" t="s">
        <v>90</v>
      </c>
      <c r="D28" s="18" t="s">
        <v>9</v>
      </c>
      <c r="E28" s="18" t="s">
        <v>91</v>
      </c>
      <c r="F28" s="18" t="s">
        <v>92</v>
      </c>
      <c r="G28" s="19">
        <v>30000</v>
      </c>
      <c r="H28" s="19">
        <v>0</v>
      </c>
      <c r="I28" s="19">
        <f>Table3[[#This Row],[Распоређено]]-H28</f>
        <v>30000</v>
      </c>
      <c r="J28" s="20"/>
    </row>
    <row r="29" spans="1:10" ht="48" customHeight="1" x14ac:dyDescent="0.2">
      <c r="A29" s="17">
        <v>27</v>
      </c>
      <c r="B29" s="17">
        <v>27</v>
      </c>
      <c r="C29" s="18" t="s">
        <v>93</v>
      </c>
      <c r="D29" s="18" t="s">
        <v>6</v>
      </c>
      <c r="E29" s="18" t="s">
        <v>94</v>
      </c>
      <c r="F29" s="18" t="s">
        <v>95</v>
      </c>
      <c r="G29" s="19">
        <v>40000</v>
      </c>
      <c r="H29" s="19">
        <v>0</v>
      </c>
      <c r="I29" s="19">
        <f>Table3[[#This Row],[Распоређено]]-H29</f>
        <v>40000</v>
      </c>
      <c r="J29" s="20"/>
    </row>
    <row r="30" spans="1:10" ht="49.5" customHeight="1" x14ac:dyDescent="0.2">
      <c r="A30" s="17">
        <v>28</v>
      </c>
      <c r="B30" s="17">
        <v>28</v>
      </c>
      <c r="C30" s="18" t="s">
        <v>96</v>
      </c>
      <c r="D30" s="18" t="s">
        <v>97</v>
      </c>
      <c r="E30" s="18" t="s">
        <v>98</v>
      </c>
      <c r="F30" s="18" t="s">
        <v>99</v>
      </c>
      <c r="G30" s="19">
        <v>50000</v>
      </c>
      <c r="H30" s="19">
        <v>0</v>
      </c>
      <c r="I30" s="19">
        <f>Table3[[#This Row],[Распоређено]]-H30</f>
        <v>50000</v>
      </c>
      <c r="J30" s="20"/>
    </row>
    <row r="31" spans="1:10" ht="69.75" customHeight="1" x14ac:dyDescent="0.2">
      <c r="A31" s="17">
        <v>29</v>
      </c>
      <c r="B31" s="17">
        <v>29</v>
      </c>
      <c r="C31" s="21" t="s">
        <v>100</v>
      </c>
      <c r="D31" s="21" t="s">
        <v>97</v>
      </c>
      <c r="E31" s="21" t="s">
        <v>101</v>
      </c>
      <c r="F31" s="21" t="s">
        <v>102</v>
      </c>
      <c r="G31" s="22">
        <v>40000</v>
      </c>
      <c r="H31" s="19">
        <v>0</v>
      </c>
      <c r="I31" s="19">
        <f>Table3[[#This Row],[Распоређено]]-H31</f>
        <v>40000</v>
      </c>
      <c r="J31" s="20"/>
    </row>
    <row r="32" spans="1:10" ht="12.75" x14ac:dyDescent="0.2">
      <c r="A32" s="24" t="s">
        <v>109</v>
      </c>
      <c r="B32" s="24"/>
      <c r="C32" s="24"/>
      <c r="D32" s="24"/>
      <c r="E32" s="24"/>
      <c r="F32" s="24"/>
      <c r="G32" s="23">
        <f>SUM(G3:G31)</f>
        <v>1400000</v>
      </c>
      <c r="H32" s="23">
        <f t="shared" ref="H32:I32" si="0">SUM(H3:H31)</f>
        <v>0</v>
      </c>
      <c r="I32" s="23">
        <f t="shared" si="0"/>
        <v>1400000</v>
      </c>
      <c r="J32" s="23"/>
    </row>
    <row r="33" spans="3:10" x14ac:dyDescent="0.25">
      <c r="G33" s="3"/>
      <c r="H33" s="3"/>
      <c r="I33" s="3"/>
      <c r="J33" s="3"/>
    </row>
    <row r="34" spans="3:10" x14ac:dyDescent="0.25">
      <c r="C34" s="9"/>
      <c r="G34" s="4"/>
      <c r="H34" s="13"/>
      <c r="I34" s="13"/>
      <c r="J34" s="13"/>
    </row>
    <row r="35" spans="3:10" x14ac:dyDescent="0.25">
      <c r="C35" s="9"/>
      <c r="G35" s="4"/>
      <c r="H35" s="13"/>
      <c r="I35" s="13"/>
      <c r="J35" s="13"/>
    </row>
    <row r="36" spans="3:10" x14ac:dyDescent="0.25">
      <c r="G36" s="3"/>
      <c r="H36" s="3"/>
      <c r="I36" s="3"/>
      <c r="J36" s="3"/>
    </row>
    <row r="37" spans="3:10" x14ac:dyDescent="0.25">
      <c r="C37" s="10"/>
      <c r="G37" s="3"/>
      <c r="H37" s="3"/>
      <c r="I37" s="3"/>
      <c r="J37" s="3"/>
    </row>
    <row r="38" spans="3:10" ht="15" customHeight="1" x14ac:dyDescent="0.25">
      <c r="C38" s="12"/>
      <c r="G38"/>
      <c r="H38"/>
      <c r="I38"/>
      <c r="J38"/>
    </row>
    <row r="39" spans="3:10" x14ac:dyDescent="0.25">
      <c r="C39" s="11"/>
    </row>
    <row r="40" spans="3:10" ht="15.75" x14ac:dyDescent="0.25">
      <c r="C40" s="11"/>
      <c r="G40" s="5" t="s">
        <v>7</v>
      </c>
      <c r="H40" s="5" t="s">
        <v>7</v>
      </c>
      <c r="I40" s="5" t="s">
        <v>7</v>
      </c>
      <c r="J40" s="5" t="s">
        <v>7</v>
      </c>
    </row>
    <row r="41" spans="3:10" x14ac:dyDescent="0.25">
      <c r="C41" s="11"/>
      <c r="G41"/>
      <c r="H41"/>
      <c r="I41"/>
      <c r="J41"/>
    </row>
    <row r="42" spans="3:10" x14ac:dyDescent="0.25">
      <c r="C42" s="11"/>
      <c r="G42" s="4"/>
      <c r="H42" s="13"/>
      <c r="I42" s="13"/>
      <c r="J42" s="13"/>
    </row>
    <row r="43" spans="3:10" x14ac:dyDescent="0.25">
      <c r="C43" s="11"/>
      <c r="F43" s="1"/>
      <c r="G43" s="4"/>
      <c r="H43" s="13"/>
      <c r="I43" s="13"/>
      <c r="J43" s="13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ht="15.75" x14ac:dyDescent="0.25">
      <c r="F59" s="6"/>
    </row>
    <row r="60" spans="6:6" ht="15.75" x14ac:dyDescent="0.25">
      <c r="F60" s="6"/>
    </row>
    <row r="61" spans="6:6" ht="15.75" x14ac:dyDescent="0.25">
      <c r="F61" s="6"/>
    </row>
  </sheetData>
  <mergeCells count="2">
    <mergeCell ref="A32:F32"/>
    <mergeCell ref="A1:J1"/>
  </mergeCells>
  <pageMargins left="0.11811023622047245" right="0.11811023622047245" top="0.35433070866141736" bottom="0.35433070866141736" header="0" footer="0.19685039370078741"/>
  <pageSetup paperSize="9" orientation="portrait" r:id="rId1"/>
  <headerFooter>
    <oddFooter>&amp;R&amp;P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ENMZ3SYXW5RW-1995327959-192474</_dlc_DocId>
    <_dlc_DocIdUrl xmlns="d1118ec8-2785-467c-b85d-b3fe695b2e10">
      <Url>https://puma.dokumenta.apv/_layouts/15/DocIdRedir.aspx?ID=ENMZ3SYXW5RW-1995327959-192474</Url>
      <Description>ENMZ3SYXW5RW-1995327959-192474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C06DAB-534D-4EF6-93CC-A8BC37510D3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21A1AD6-6023-4870-8EE0-50CBF5AA64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28484-7C8C-4785-99FB-CAF559393C85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d1118ec8-2785-467c-b85d-b3fe695b2e10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0809CC6-049C-4D0A-8529-7AC6FB21D3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programi NVO os</vt:lpstr>
      <vt:lpstr>'programi NVO os'!Print_Area</vt:lpstr>
      <vt:lpstr>'programi NVO os'!Print_Titles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Jasna Jovanic</dc:creator>
  <cp:keywords/>
  <dc:description/>
  <cp:lastModifiedBy>Valerija Glisic</cp:lastModifiedBy>
  <cp:revision/>
  <cp:lastPrinted>2023-05-12T10:57:35Z</cp:lastPrinted>
  <dcterms:created xsi:type="dcterms:W3CDTF">2023-04-26T11:44:10Z</dcterms:created>
  <dcterms:modified xsi:type="dcterms:W3CDTF">2023-07-05T06:42:03Z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da7a8dcc-5f70-4d3a-be15-6be43542bf55</vt:lpwstr>
  </property>
</Properties>
</file>