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3\Izvrsenje jan jun 2023\Tabele  transparentnost jan jun 2023 obrazovanje\"/>
    </mc:Choice>
  </mc:AlternateContent>
  <bookViews>
    <workbookView xWindow="0" yWindow="0" windowWidth="28800" windowHeight="12300"/>
  </bookViews>
  <sheets>
    <sheet name="programi srednje" sheetId="10" r:id="rId1"/>
  </sheets>
  <definedNames>
    <definedName name="_xlnm.Print_Area" localSheetId="0">'programi srednje'!$A$1:$G$82</definedName>
    <definedName name="_xlnm.Print_Titles" localSheetId="0">'programi srednje'!$2:$2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0" l="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3" i="10"/>
  <c r="H47" i="10"/>
  <c r="J47" i="10"/>
  <c r="I47" i="10" l="1"/>
  <c r="G47" i="10"/>
</calcChain>
</file>

<file path=xl/sharedStrings.xml><?xml version="1.0" encoding="utf-8"?>
<sst xmlns="http://schemas.openxmlformats.org/spreadsheetml/2006/main" count="192" uniqueCount="162">
  <si>
    <t>Редни број</t>
  </si>
  <si>
    <t>Број предмета</t>
  </si>
  <si>
    <t>Техничка школа</t>
  </si>
  <si>
    <t>Ада</t>
  </si>
  <si>
    <t>128-451-2250/2023-01</t>
  </si>
  <si>
    <t>Успешан почетак каријере</t>
  </si>
  <si>
    <t>Техничка школа са домом ученика</t>
  </si>
  <si>
    <t>Апатин</t>
  </si>
  <si>
    <t>128-451--2434/2023-01</t>
  </si>
  <si>
    <t>Дијагностика, превенција и отклањање узрока неуспеха у школском учењу ученика</t>
  </si>
  <si>
    <t xml:space="preserve">Пољопривредна школа </t>
  </si>
  <si>
    <t>Бач</t>
  </si>
  <si>
    <t>128-451-2319/2023-01</t>
  </si>
  <si>
    <t>Савремени наставник</t>
  </si>
  <si>
    <t>Пољопривредна школа са домом ученика</t>
  </si>
  <si>
    <t>Бачка Топола</t>
  </si>
  <si>
    <t>128-451-2326/2023-01</t>
  </si>
  <si>
    <t>Ми у свету дигиталних медија</t>
  </si>
  <si>
    <t>Гимназија и економска школа "Доситеј Обрадовић"</t>
  </si>
  <si>
    <t>128-451-2066/2023-01</t>
  </si>
  <si>
    <t>Школски лист "Мезимац"</t>
  </si>
  <si>
    <t>Средња техничка школа "Шинковић Јожеф"</t>
  </si>
  <si>
    <t>128-451-2270/2023-01</t>
  </si>
  <si>
    <t>Није лако оценити</t>
  </si>
  <si>
    <t>Гимназија "Јан Колар" са домом ученика</t>
  </si>
  <si>
    <t>Бачки Петровац</t>
  </si>
  <si>
    <t>128-451-2081/2023-01</t>
  </si>
  <si>
    <t>Међународни сусрети средњошколаца</t>
  </si>
  <si>
    <t>Школа за основно и средње образовање "Братство"</t>
  </si>
  <si>
    <t>Бечеј</t>
  </si>
  <si>
    <t>128-451-2095/2023-01</t>
  </si>
  <si>
    <t>Унапређивање компетенција наставног кадра и подизање капацитета школе</t>
  </si>
  <si>
    <t xml:space="preserve">Економско-трговинска школа </t>
  </si>
  <si>
    <t>128-451-2514/2023-01</t>
  </si>
  <si>
    <t>Survivor</t>
  </si>
  <si>
    <t>Хемијско - медицинска школа</t>
  </si>
  <si>
    <t>Вршац</t>
  </si>
  <si>
    <t>128-451-2323/2023-01</t>
  </si>
  <si>
    <t>Медицинска школа</t>
  </si>
  <si>
    <t>Зрењанин</t>
  </si>
  <si>
    <t>128-451-2350/2023-01</t>
  </si>
  <si>
    <t>Дијагностика, превенција и отклањање узрока неуспеха у школском учењу</t>
  </si>
  <si>
    <t>Економско-трговинска школа "Јован Трајковић"</t>
  </si>
  <si>
    <t>128-451-2406/2023-01</t>
  </si>
  <si>
    <t>Дијагностика, превенција и отклањае узрока неуспеха у школском учењу ученика</t>
  </si>
  <si>
    <t>Средња стручна школа,,Борислав Михајловић - Михиз''</t>
  </si>
  <si>
    <t>Ириг</t>
  </si>
  <si>
    <t>128-451-2435/2023-01</t>
  </si>
  <si>
    <t>Једнодневни излет са стручном посетом винарији и позоришту</t>
  </si>
  <si>
    <t>Средња стручна школа "Милош Црњански"</t>
  </si>
  <si>
    <t>Кикинда</t>
  </si>
  <si>
    <t>128-451-2085/2023-01</t>
  </si>
  <si>
    <t>Желиш стварати 3Д свет</t>
  </si>
  <si>
    <t>Економско-трговинска школа</t>
  </si>
  <si>
    <t>128-451-2557/2023-01</t>
  </si>
  <si>
    <t>Фер игром сви побеђују!</t>
  </si>
  <si>
    <t xml:space="preserve">Средња техничка школа "Михајло Пупин" </t>
  </si>
  <si>
    <t>Кула</t>
  </si>
  <si>
    <t>128-451-2554/2023-01</t>
  </si>
  <si>
    <t>Алати и средства дигиталног и онлајн учења</t>
  </si>
  <si>
    <t>Техничка школа ,,Павле Савић''</t>
  </si>
  <si>
    <t>Нови Сад</t>
  </si>
  <si>
    <t>128-451-2436/2023-01</t>
  </si>
  <si>
    <t>Писци, наши савременици, у школи</t>
  </si>
  <si>
    <t>Гимназија ,,Лаза Костић''</t>
  </si>
  <si>
    <t>128-451-2307/2023-01</t>
  </si>
  <si>
    <t>Наставник за 21. век</t>
  </si>
  <si>
    <t>Техничка школа "Милева Марић - Ајнштајн"</t>
  </si>
  <si>
    <t>128-451-2364/2023-01</t>
  </si>
  <si>
    <t>Милевини предузетници</t>
  </si>
  <si>
    <t>Школа за дизајн "Богдан Шупут"</t>
  </si>
  <si>
    <t>128-451-2231/2023-01</t>
  </si>
  <si>
    <t>"Мој отисак - Графеин" Школско такмичење из ликовне графике, Екс либрис Богдан Шупут поводом 75. јубилеја Школе</t>
  </si>
  <si>
    <t>Балетска школа</t>
  </si>
  <si>
    <t>128-451-2262/2023-01</t>
  </si>
  <si>
    <t>Монографија - 75 година Балетске школе у Новом Саду</t>
  </si>
  <si>
    <t>Школа за основно и средње образовање "Милан Петровић" са домом ученика</t>
  </si>
  <si>
    <t>128-451-2388/2023-01</t>
  </si>
  <si>
    <t>Новогодишњи базар</t>
  </si>
  <si>
    <t>Гимназија и економска школа "Јован Јовановић Змај"</t>
  </si>
  <si>
    <t>Оџаци</t>
  </si>
  <si>
    <t>128-451-2573/2023-01</t>
  </si>
  <si>
    <t>Савремени наставник за савремену школу</t>
  </si>
  <si>
    <t>Медицинска школа "Стевица Јовановић"</t>
  </si>
  <si>
    <t>Панчево</t>
  </si>
  <si>
    <t>128-451-2425/2023-01</t>
  </si>
  <si>
    <t>Машинска школа "Панчево"</t>
  </si>
  <si>
    <t>128-451-2093/2023-01</t>
  </si>
  <si>
    <t>Подршка професионалном развоју наставника и изградњи капацитета за подизање квалитета рада установе у области превенције насиља</t>
  </si>
  <si>
    <t>Техничка школа "Миленко Веркић Неша"</t>
  </si>
  <si>
    <t>Пећинци</t>
  </si>
  <si>
    <t>128-451-2511/2023-01</t>
  </si>
  <si>
    <t>Усавршавање наставника - подршка префесионалном развоју наставника и унапређивање квалитета рада установе</t>
  </si>
  <si>
    <t>Гимназија за талентоване ученике са домом ученика "Бољаи"</t>
  </si>
  <si>
    <t>Сента</t>
  </si>
  <si>
    <t>128-451-2492/2023-01</t>
  </si>
  <si>
    <t>Одржавање међународних такмичења у Гимназији Бољаи, ван календара такмичења Министарства просвете</t>
  </si>
  <si>
    <t>Средња школа "Вук Караџић"</t>
  </si>
  <si>
    <t>Сечањ</t>
  </si>
  <si>
    <t>128-451-2223/2023-01</t>
  </si>
  <si>
    <t>Инклузивно образовање и индивидуални образовни план (ИО ИОП)</t>
  </si>
  <si>
    <t>Средња економска школа</t>
  </si>
  <si>
    <t>Сомбор</t>
  </si>
  <si>
    <t>128-451-2335/2023-01</t>
  </si>
  <si>
    <t>128-451-2444/2023-01</t>
  </si>
  <si>
    <t>Гимназија и стручна школа "Светозар Милетић"</t>
  </si>
  <si>
    <t>Србобран</t>
  </si>
  <si>
    <t>128-451-2136/2023-01</t>
  </si>
  <si>
    <t>Економска школа "9. мај"</t>
  </si>
  <si>
    <t>Сремска Митровица</t>
  </si>
  <si>
    <t>128-451-2523/2023-01</t>
  </si>
  <si>
    <t>Музичка школа "Петар Кранчевић"</t>
  </si>
  <si>
    <t>128-451-2510/2023-01</t>
  </si>
  <si>
    <t>Опера или мјузикл - Кранчевић истражује</t>
  </si>
  <si>
    <t>Економско - трговинска школа ,,Вук Караџић''</t>
  </si>
  <si>
    <t>Стара Пазова</t>
  </si>
  <si>
    <t>128-451-2592/2023-01</t>
  </si>
  <si>
    <t>Усавршавање наставника</t>
  </si>
  <si>
    <t>Гимназија "Бранко Радичевић"</t>
  </si>
  <si>
    <t>128-451-2483/2023-01</t>
  </si>
  <si>
    <t>Недеља женског предузетништва-Мала школа предузетништва за гимназијалке</t>
  </si>
  <si>
    <t>Хемијско-технолошка школа</t>
  </si>
  <si>
    <t>Суботица</t>
  </si>
  <si>
    <t>128-451-2135/2023-01</t>
  </si>
  <si>
    <t>Упознавање култура кроз традицију и науку</t>
  </si>
  <si>
    <t>Економска средња школа "Боса Милићевић"</t>
  </si>
  <si>
    <t>128-451-2532/2023-01</t>
  </si>
  <si>
    <t>Техничка школа "Иван Сарић"</t>
  </si>
  <si>
    <t>128-451-2228/2023-01</t>
  </si>
  <si>
    <t>Размена ученика и наставника</t>
  </si>
  <si>
    <t>Основна и средња школа"Др Светомир Бојанин"</t>
  </si>
  <si>
    <t>128-451-2399/2023-01</t>
  </si>
  <si>
    <t>Интеркултуралност и инклузија</t>
  </si>
  <si>
    <t>Политехничка школа</t>
  </si>
  <si>
    <t>128-451-2502/2023-01</t>
  </si>
  <si>
    <t>Шетајући ширимо видике</t>
  </si>
  <si>
    <t>128-451-2226/2023-01</t>
  </si>
  <si>
    <t>Пројектна недеља</t>
  </si>
  <si>
    <t>Средња медицинска школа</t>
  </si>
  <si>
    <t>128-451-2555/2023-01</t>
  </si>
  <si>
    <t>Мали медицински речник</t>
  </si>
  <si>
    <t>Средња техничка школа "Милева Марић"</t>
  </si>
  <si>
    <t>Тител</t>
  </si>
  <si>
    <t>128-451-2167/2023-01</t>
  </si>
  <si>
    <t>Стручно усавршавање наставника</t>
  </si>
  <si>
    <t>Хемијско-прехрамбена средња школа</t>
  </si>
  <si>
    <t>Чока</t>
  </si>
  <si>
    <t>128-451-2033/2023-01</t>
  </si>
  <si>
    <t>Зборник најбољих литерарних, уметничких и стручних ученичких радова у 2022-23. години</t>
  </si>
  <si>
    <t xml:space="preserve">                                                                                                          </t>
  </si>
  <si>
    <t>Гимназија "Вељко Влаховић"</t>
  </si>
  <si>
    <t>Штампање монографије гимназије на мађарском језику</t>
  </si>
  <si>
    <t>Назив пројекта</t>
  </si>
  <si>
    <t>Распоређено</t>
  </si>
  <si>
    <t>Извршено</t>
  </si>
  <si>
    <t>Неизвршено</t>
  </si>
  <si>
    <t>Датум плаћања</t>
  </si>
  <si>
    <t xml:space="preserve">Реализација конкурса за финансирање и суфинансирање програма и пројеката у области образовања у АП Војводини у 2023. години-финансирање и суфинансирање програма и пројеката у области основног и средњег образовања у АП Војводини у 2023. години са стањем на дан 30.06.2023. године  -Установе средњег образовања и регионални центри за стручно усавршавање запослених </t>
  </si>
  <si>
    <t>Ред.бр.</t>
  </si>
  <si>
    <t>Корисник</t>
  </si>
  <si>
    <t>Седиште Корисника</t>
  </si>
  <si>
    <t xml:space="preserve">УКУПНО ЗА 4631: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</si>
</sst>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Calibri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indent="5"/>
    </xf>
    <xf numFmtId="0" fontId="7" fillId="0" borderId="5" xfId="0" applyFont="1" applyBorder="1" applyAlignment="1">
      <alignment horizontal="right" vertical="center" indent="5"/>
    </xf>
    <xf numFmtId="0" fontId="7" fillId="0" borderId="2" xfId="0" applyFont="1" applyBorder="1" applyAlignment="1">
      <alignment horizontal="right" vertical="center" indent="5"/>
    </xf>
    <xf numFmtId="0" fontId="8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1" name="Table1" displayName="Table1" ref="A2:G46" totalsRowShown="0" headerRowDxfId="11" dataDxfId="9" headerRowBorderDxfId="10" tableBorderDxfId="8" totalsRowBorderDxfId="7">
  <sortState ref="A3:G46">
    <sortCondition ref="D2:D46"/>
  </sortState>
  <tableColumns count="7">
    <tableColumn id="1" name="Редни број" dataDxfId="6"/>
    <tableColumn id="7" name="Ред.бр." dataDxfId="5"/>
    <tableColumn id="2" name="Корисник" dataDxfId="4"/>
    <tableColumn id="3" name="Седиште Корисника" dataDxfId="3"/>
    <tableColumn id="4" name="Број предмета" dataDxfId="2"/>
    <tableColumn id="5" name="Назив пројекта" dataDxfId="1"/>
    <tableColumn id="6" name="Распоређено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topLeftCell="B37" workbookViewId="0">
      <selection activeCell="A47" sqref="A47:F47"/>
    </sheetView>
  </sheetViews>
  <sheetFormatPr defaultRowHeight="15" x14ac:dyDescent="0.25"/>
  <cols>
    <col min="1" max="1" width="6.7109375" style="16" hidden="1" customWidth="1"/>
    <col min="2" max="2" width="8.42578125" style="16" customWidth="1"/>
    <col min="3" max="3" width="22.7109375" style="3" customWidth="1"/>
    <col min="4" max="4" width="15.7109375" style="3" customWidth="1"/>
    <col min="5" max="5" width="22.7109375" style="3" hidden="1" customWidth="1"/>
    <col min="6" max="6" width="30.7109375" style="3" customWidth="1"/>
    <col min="7" max="10" width="13.7109375" style="3" customWidth="1"/>
  </cols>
  <sheetData>
    <row r="1" spans="1:10" ht="75" customHeight="1" x14ac:dyDescent="0.2">
      <c r="A1" s="27" t="s">
        <v>157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50.1" customHeight="1" x14ac:dyDescent="0.2">
      <c r="A2" s="14" t="s">
        <v>0</v>
      </c>
      <c r="B2" s="23" t="s">
        <v>158</v>
      </c>
      <c r="C2" s="19" t="s">
        <v>159</v>
      </c>
      <c r="D2" s="19" t="s">
        <v>160</v>
      </c>
      <c r="E2" s="20" t="s">
        <v>1</v>
      </c>
      <c r="F2" s="19" t="s">
        <v>152</v>
      </c>
      <c r="G2" s="21" t="s">
        <v>153</v>
      </c>
      <c r="H2" s="21" t="s">
        <v>154</v>
      </c>
      <c r="I2" s="21" t="s">
        <v>155</v>
      </c>
      <c r="J2" s="22" t="s">
        <v>156</v>
      </c>
    </row>
    <row r="3" spans="1:10" ht="45" customHeight="1" x14ac:dyDescent="0.2">
      <c r="A3" s="15">
        <v>1</v>
      </c>
      <c r="B3" s="15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2">
        <v>60000</v>
      </c>
      <c r="H3" s="12">
        <v>0</v>
      </c>
      <c r="I3" s="12">
        <f>Table1[[#This Row],[Распоређено]]-H3</f>
        <v>60000</v>
      </c>
      <c r="J3" s="18"/>
    </row>
    <row r="4" spans="1:10" ht="45" x14ac:dyDescent="0.2">
      <c r="A4" s="15">
        <v>2</v>
      </c>
      <c r="B4" s="15">
        <v>2</v>
      </c>
      <c r="C4" s="13" t="s">
        <v>6</v>
      </c>
      <c r="D4" s="13" t="s">
        <v>7</v>
      </c>
      <c r="E4" s="13" t="s">
        <v>8</v>
      </c>
      <c r="F4" s="13" t="s">
        <v>9</v>
      </c>
      <c r="G4" s="12">
        <v>35000</v>
      </c>
      <c r="H4" s="12">
        <v>0</v>
      </c>
      <c r="I4" s="12">
        <f>Table1[[#This Row],[Распоређено]]-H4</f>
        <v>35000</v>
      </c>
      <c r="J4" s="18"/>
    </row>
    <row r="5" spans="1:10" ht="45" customHeight="1" x14ac:dyDescent="0.2">
      <c r="A5" s="15">
        <v>3</v>
      </c>
      <c r="B5" s="15">
        <v>3</v>
      </c>
      <c r="C5" s="13" t="s">
        <v>10</v>
      </c>
      <c r="D5" s="13" t="s">
        <v>11</v>
      </c>
      <c r="E5" s="13" t="s">
        <v>12</v>
      </c>
      <c r="F5" s="13" t="s">
        <v>13</v>
      </c>
      <c r="G5" s="12">
        <v>35000</v>
      </c>
      <c r="H5" s="12">
        <v>0</v>
      </c>
      <c r="I5" s="12">
        <f>Table1[[#This Row],[Распоређено]]-H5</f>
        <v>35000</v>
      </c>
      <c r="J5" s="18"/>
    </row>
    <row r="6" spans="1:10" ht="45" customHeight="1" x14ac:dyDescent="0.2">
      <c r="A6" s="15">
        <v>4</v>
      </c>
      <c r="B6" s="15">
        <v>4</v>
      </c>
      <c r="C6" s="13" t="s">
        <v>14</v>
      </c>
      <c r="D6" s="13" t="s">
        <v>15</v>
      </c>
      <c r="E6" s="13" t="s">
        <v>16</v>
      </c>
      <c r="F6" s="13" t="s">
        <v>17</v>
      </c>
      <c r="G6" s="12">
        <v>40000</v>
      </c>
      <c r="H6" s="12">
        <v>0</v>
      </c>
      <c r="I6" s="12">
        <f>Table1[[#This Row],[Распоређено]]-H6</f>
        <v>40000</v>
      </c>
      <c r="J6" s="18"/>
    </row>
    <row r="7" spans="1:10" ht="45" x14ac:dyDescent="0.2">
      <c r="A7" s="15">
        <v>5</v>
      </c>
      <c r="B7" s="15">
        <v>5</v>
      </c>
      <c r="C7" s="13" t="s">
        <v>18</v>
      </c>
      <c r="D7" s="13" t="s">
        <v>15</v>
      </c>
      <c r="E7" s="13" t="s">
        <v>19</v>
      </c>
      <c r="F7" s="13" t="s">
        <v>20</v>
      </c>
      <c r="G7" s="12">
        <v>60000</v>
      </c>
      <c r="H7" s="12">
        <v>0</v>
      </c>
      <c r="I7" s="12">
        <f>Table1[[#This Row],[Распоређено]]-H7</f>
        <v>60000</v>
      </c>
      <c r="J7" s="18"/>
    </row>
    <row r="8" spans="1:10" ht="45" customHeight="1" x14ac:dyDescent="0.2">
      <c r="A8" s="15">
        <v>6</v>
      </c>
      <c r="B8" s="15">
        <v>6</v>
      </c>
      <c r="C8" s="13" t="s">
        <v>21</v>
      </c>
      <c r="D8" s="13" t="s">
        <v>15</v>
      </c>
      <c r="E8" s="13" t="s">
        <v>22</v>
      </c>
      <c r="F8" s="13" t="s">
        <v>23</v>
      </c>
      <c r="G8" s="12">
        <v>35000</v>
      </c>
      <c r="H8" s="12">
        <v>0</v>
      </c>
      <c r="I8" s="12">
        <f>Table1[[#This Row],[Распоређено]]-H8</f>
        <v>35000</v>
      </c>
      <c r="J8" s="18"/>
    </row>
    <row r="9" spans="1:10" ht="45" customHeight="1" x14ac:dyDescent="0.2">
      <c r="A9" s="15">
        <v>7</v>
      </c>
      <c r="B9" s="15">
        <v>7</v>
      </c>
      <c r="C9" s="13" t="s">
        <v>24</v>
      </c>
      <c r="D9" s="13" t="s">
        <v>25</v>
      </c>
      <c r="E9" s="13" t="s">
        <v>26</v>
      </c>
      <c r="F9" s="13" t="s">
        <v>27</v>
      </c>
      <c r="G9" s="12">
        <v>45000</v>
      </c>
      <c r="H9" s="12">
        <v>0</v>
      </c>
      <c r="I9" s="12">
        <f>Table1[[#This Row],[Распоређено]]-H9</f>
        <v>45000</v>
      </c>
      <c r="J9" s="18"/>
    </row>
    <row r="10" spans="1:10" ht="45" customHeight="1" x14ac:dyDescent="0.2">
      <c r="A10" s="15">
        <v>8</v>
      </c>
      <c r="B10" s="15">
        <v>8</v>
      </c>
      <c r="C10" s="13" t="s">
        <v>28</v>
      </c>
      <c r="D10" s="13" t="s">
        <v>29</v>
      </c>
      <c r="E10" s="13" t="s">
        <v>30</v>
      </c>
      <c r="F10" s="13" t="s">
        <v>31</v>
      </c>
      <c r="G10" s="12">
        <v>50000</v>
      </c>
      <c r="H10" s="12">
        <v>0</v>
      </c>
      <c r="I10" s="12">
        <f>Table1[[#This Row],[Распоређено]]-H10</f>
        <v>50000</v>
      </c>
      <c r="J10" s="18"/>
    </row>
    <row r="11" spans="1:10" ht="45" customHeight="1" x14ac:dyDescent="0.2">
      <c r="A11" s="15">
        <v>9</v>
      </c>
      <c r="B11" s="15">
        <v>9</v>
      </c>
      <c r="C11" s="13" t="s">
        <v>32</v>
      </c>
      <c r="D11" s="13" t="s">
        <v>29</v>
      </c>
      <c r="E11" s="13" t="s">
        <v>33</v>
      </c>
      <c r="F11" s="13" t="s">
        <v>34</v>
      </c>
      <c r="G11" s="12">
        <v>50000</v>
      </c>
      <c r="H11" s="12">
        <v>0</v>
      </c>
      <c r="I11" s="12">
        <f>Table1[[#This Row],[Распоређено]]-H11</f>
        <v>50000</v>
      </c>
      <c r="J11" s="18"/>
    </row>
    <row r="12" spans="1:10" ht="45" customHeight="1" x14ac:dyDescent="0.2">
      <c r="A12" s="15">
        <v>10</v>
      </c>
      <c r="B12" s="15">
        <v>10</v>
      </c>
      <c r="C12" s="13" t="s">
        <v>35</v>
      </c>
      <c r="D12" s="13" t="s">
        <v>36</v>
      </c>
      <c r="E12" s="13" t="s">
        <v>37</v>
      </c>
      <c r="F12" s="13" t="s">
        <v>9</v>
      </c>
      <c r="G12" s="12">
        <v>35000</v>
      </c>
      <c r="H12" s="12">
        <v>0</v>
      </c>
      <c r="I12" s="12">
        <f>Table1[[#This Row],[Распоређено]]-H12</f>
        <v>35000</v>
      </c>
      <c r="J12" s="18"/>
    </row>
    <row r="13" spans="1:10" ht="45" x14ac:dyDescent="0.2">
      <c r="A13" s="15">
        <v>11</v>
      </c>
      <c r="B13" s="15">
        <v>11</v>
      </c>
      <c r="C13" s="13" t="s">
        <v>38</v>
      </c>
      <c r="D13" s="13" t="s">
        <v>39</v>
      </c>
      <c r="E13" s="13" t="s">
        <v>40</v>
      </c>
      <c r="F13" s="13" t="s">
        <v>41</v>
      </c>
      <c r="G13" s="12">
        <v>35000</v>
      </c>
      <c r="H13" s="12">
        <v>0</v>
      </c>
      <c r="I13" s="12">
        <f>Table1[[#This Row],[Распоређено]]-H13</f>
        <v>35000</v>
      </c>
      <c r="J13" s="18"/>
    </row>
    <row r="14" spans="1:10" ht="45" customHeight="1" x14ac:dyDescent="0.2">
      <c r="A14" s="15">
        <v>12</v>
      </c>
      <c r="B14" s="15">
        <v>12</v>
      </c>
      <c r="C14" s="13" t="s">
        <v>42</v>
      </c>
      <c r="D14" s="13" t="s">
        <v>39</v>
      </c>
      <c r="E14" s="13" t="s">
        <v>43</v>
      </c>
      <c r="F14" s="13" t="s">
        <v>44</v>
      </c>
      <c r="G14" s="12">
        <v>35000</v>
      </c>
      <c r="H14" s="12">
        <v>0</v>
      </c>
      <c r="I14" s="12">
        <f>Table1[[#This Row],[Распоређено]]-H14</f>
        <v>35000</v>
      </c>
      <c r="J14" s="18"/>
    </row>
    <row r="15" spans="1:10" ht="45" customHeight="1" x14ac:dyDescent="0.2">
      <c r="A15" s="15">
        <v>13</v>
      </c>
      <c r="B15" s="15">
        <v>13</v>
      </c>
      <c r="C15" s="13" t="s">
        <v>45</v>
      </c>
      <c r="D15" s="13" t="s">
        <v>46</v>
      </c>
      <c r="E15" s="13" t="s">
        <v>47</v>
      </c>
      <c r="F15" s="13" t="s">
        <v>48</v>
      </c>
      <c r="G15" s="12">
        <v>50000</v>
      </c>
      <c r="H15" s="12">
        <v>0</v>
      </c>
      <c r="I15" s="12">
        <f>Table1[[#This Row],[Распоређено]]-H15</f>
        <v>50000</v>
      </c>
      <c r="J15" s="18"/>
    </row>
    <row r="16" spans="1:10" ht="45" customHeight="1" x14ac:dyDescent="0.2">
      <c r="A16" s="15">
        <v>14</v>
      </c>
      <c r="B16" s="15">
        <v>14</v>
      </c>
      <c r="C16" s="13" t="s">
        <v>49</v>
      </c>
      <c r="D16" s="13" t="s">
        <v>50</v>
      </c>
      <c r="E16" s="13" t="s">
        <v>51</v>
      </c>
      <c r="F16" s="13" t="s">
        <v>52</v>
      </c>
      <c r="G16" s="12">
        <v>35000</v>
      </c>
      <c r="H16" s="12">
        <v>0</v>
      </c>
      <c r="I16" s="12">
        <f>Table1[[#This Row],[Распоређено]]-H16</f>
        <v>35000</v>
      </c>
      <c r="J16" s="18"/>
    </row>
    <row r="17" spans="1:10" ht="45" customHeight="1" x14ac:dyDescent="0.2">
      <c r="A17" s="15">
        <v>15</v>
      </c>
      <c r="B17" s="15">
        <v>15</v>
      </c>
      <c r="C17" s="13" t="s">
        <v>53</v>
      </c>
      <c r="D17" s="13" t="s">
        <v>50</v>
      </c>
      <c r="E17" s="13" t="s">
        <v>54</v>
      </c>
      <c r="F17" s="13" t="s">
        <v>55</v>
      </c>
      <c r="G17" s="12">
        <v>70000</v>
      </c>
      <c r="H17" s="12">
        <v>0</v>
      </c>
      <c r="I17" s="12">
        <f>Table1[[#This Row],[Распоређено]]-H17</f>
        <v>70000</v>
      </c>
      <c r="J17" s="18"/>
    </row>
    <row r="18" spans="1:10" ht="45" customHeight="1" x14ac:dyDescent="0.2">
      <c r="A18" s="15">
        <v>16</v>
      </c>
      <c r="B18" s="15">
        <v>16</v>
      </c>
      <c r="C18" s="13" t="s">
        <v>56</v>
      </c>
      <c r="D18" s="13" t="s">
        <v>57</v>
      </c>
      <c r="E18" s="13" t="s">
        <v>58</v>
      </c>
      <c r="F18" s="13" t="s">
        <v>59</v>
      </c>
      <c r="G18" s="12">
        <v>35000</v>
      </c>
      <c r="H18" s="12">
        <v>0</v>
      </c>
      <c r="I18" s="12">
        <f>Table1[[#This Row],[Распоређено]]-H18</f>
        <v>35000</v>
      </c>
      <c r="J18" s="18"/>
    </row>
    <row r="19" spans="1:10" ht="45" customHeight="1" x14ac:dyDescent="0.2">
      <c r="A19" s="15">
        <v>17</v>
      </c>
      <c r="B19" s="15">
        <v>17</v>
      </c>
      <c r="C19" s="13" t="s">
        <v>60</v>
      </c>
      <c r="D19" s="13" t="s">
        <v>61</v>
      </c>
      <c r="E19" s="13" t="s">
        <v>62</v>
      </c>
      <c r="F19" s="13" t="s">
        <v>63</v>
      </c>
      <c r="G19" s="12">
        <v>35000</v>
      </c>
      <c r="H19" s="12">
        <v>0</v>
      </c>
      <c r="I19" s="12">
        <f>Table1[[#This Row],[Распоређено]]-H19</f>
        <v>35000</v>
      </c>
      <c r="J19" s="18"/>
    </row>
    <row r="20" spans="1:10" ht="45" customHeight="1" x14ac:dyDescent="0.2">
      <c r="A20" s="15">
        <v>18</v>
      </c>
      <c r="B20" s="15">
        <v>18</v>
      </c>
      <c r="C20" s="13" t="s">
        <v>64</v>
      </c>
      <c r="D20" s="13" t="s">
        <v>61</v>
      </c>
      <c r="E20" s="13" t="s">
        <v>65</v>
      </c>
      <c r="F20" s="13" t="s">
        <v>66</v>
      </c>
      <c r="G20" s="12">
        <v>35000</v>
      </c>
      <c r="H20" s="12">
        <v>0</v>
      </c>
      <c r="I20" s="12">
        <f>Table1[[#This Row],[Распоређено]]-H20</f>
        <v>35000</v>
      </c>
      <c r="J20" s="18"/>
    </row>
    <row r="21" spans="1:10" ht="45" customHeight="1" x14ac:dyDescent="0.2">
      <c r="A21" s="15">
        <v>19</v>
      </c>
      <c r="B21" s="15">
        <v>19</v>
      </c>
      <c r="C21" s="13" t="s">
        <v>67</v>
      </c>
      <c r="D21" s="13" t="s">
        <v>61</v>
      </c>
      <c r="E21" s="13" t="s">
        <v>68</v>
      </c>
      <c r="F21" s="13" t="s">
        <v>69</v>
      </c>
      <c r="G21" s="12">
        <v>95000</v>
      </c>
      <c r="H21" s="12">
        <v>0</v>
      </c>
      <c r="I21" s="12">
        <f>Table1[[#This Row],[Распоређено]]-H21</f>
        <v>95000</v>
      </c>
      <c r="J21" s="18"/>
    </row>
    <row r="22" spans="1:10" ht="75" x14ac:dyDescent="0.2">
      <c r="A22" s="15">
        <v>20</v>
      </c>
      <c r="B22" s="15">
        <v>20</v>
      </c>
      <c r="C22" s="13" t="s">
        <v>70</v>
      </c>
      <c r="D22" s="13" t="s">
        <v>61</v>
      </c>
      <c r="E22" s="13" t="s">
        <v>71</v>
      </c>
      <c r="F22" s="13" t="s">
        <v>72</v>
      </c>
      <c r="G22" s="12">
        <v>70000</v>
      </c>
      <c r="H22" s="12">
        <v>0</v>
      </c>
      <c r="I22" s="12">
        <f>Table1[[#This Row],[Распоређено]]-H22</f>
        <v>70000</v>
      </c>
      <c r="J22" s="18"/>
    </row>
    <row r="23" spans="1:10" ht="45" customHeight="1" x14ac:dyDescent="0.2">
      <c r="A23" s="15">
        <v>21</v>
      </c>
      <c r="B23" s="15">
        <v>21</v>
      </c>
      <c r="C23" s="13" t="s">
        <v>73</v>
      </c>
      <c r="D23" s="13" t="s">
        <v>61</v>
      </c>
      <c r="E23" s="13" t="s">
        <v>74</v>
      </c>
      <c r="F23" s="13" t="s">
        <v>75</v>
      </c>
      <c r="G23" s="12">
        <v>50000</v>
      </c>
      <c r="H23" s="12">
        <v>0</v>
      </c>
      <c r="I23" s="12">
        <f>Table1[[#This Row],[Распоређено]]-H23</f>
        <v>50000</v>
      </c>
      <c r="J23" s="18"/>
    </row>
    <row r="24" spans="1:10" ht="60" x14ac:dyDescent="0.2">
      <c r="A24" s="15">
        <v>22</v>
      </c>
      <c r="B24" s="15">
        <v>22</v>
      </c>
      <c r="C24" s="13" t="s">
        <v>76</v>
      </c>
      <c r="D24" s="13" t="s">
        <v>61</v>
      </c>
      <c r="E24" s="13" t="s">
        <v>77</v>
      </c>
      <c r="F24" s="13" t="s">
        <v>78</v>
      </c>
      <c r="G24" s="12">
        <v>100000</v>
      </c>
      <c r="H24" s="12">
        <v>0</v>
      </c>
      <c r="I24" s="12">
        <f>Table1[[#This Row],[Распоређено]]-H24</f>
        <v>100000</v>
      </c>
      <c r="J24" s="18"/>
    </row>
    <row r="25" spans="1:10" ht="45" customHeight="1" x14ac:dyDescent="0.2">
      <c r="A25" s="15">
        <v>23</v>
      </c>
      <c r="B25" s="15">
        <v>23</v>
      </c>
      <c r="C25" s="13" t="s">
        <v>79</v>
      </c>
      <c r="D25" s="13" t="s">
        <v>80</v>
      </c>
      <c r="E25" s="13" t="s">
        <v>81</v>
      </c>
      <c r="F25" s="13" t="s">
        <v>82</v>
      </c>
      <c r="G25" s="12">
        <v>35000</v>
      </c>
      <c r="H25" s="12">
        <v>0</v>
      </c>
      <c r="I25" s="12">
        <f>Table1[[#This Row],[Распоређено]]-H25</f>
        <v>35000</v>
      </c>
      <c r="J25" s="18"/>
    </row>
    <row r="26" spans="1:10" ht="45" x14ac:dyDescent="0.2">
      <c r="A26" s="15">
        <v>24</v>
      </c>
      <c r="B26" s="15">
        <v>24</v>
      </c>
      <c r="C26" s="13" t="s">
        <v>83</v>
      </c>
      <c r="D26" s="13" t="s">
        <v>84</v>
      </c>
      <c r="E26" s="13" t="s">
        <v>85</v>
      </c>
      <c r="F26" s="13" t="s">
        <v>9</v>
      </c>
      <c r="G26" s="12">
        <v>35000</v>
      </c>
      <c r="H26" s="12">
        <v>0</v>
      </c>
      <c r="I26" s="12">
        <f>Table1[[#This Row],[Распоређено]]-H26</f>
        <v>35000</v>
      </c>
      <c r="J26" s="18"/>
    </row>
    <row r="27" spans="1:10" ht="75" x14ac:dyDescent="0.2">
      <c r="A27" s="15">
        <v>25</v>
      </c>
      <c r="B27" s="15">
        <v>25</v>
      </c>
      <c r="C27" s="13" t="s">
        <v>86</v>
      </c>
      <c r="D27" s="13" t="s">
        <v>84</v>
      </c>
      <c r="E27" s="13" t="s">
        <v>87</v>
      </c>
      <c r="F27" s="13" t="s">
        <v>88</v>
      </c>
      <c r="G27" s="12">
        <v>35000</v>
      </c>
      <c r="H27" s="12">
        <v>0</v>
      </c>
      <c r="I27" s="12">
        <f>Table1[[#This Row],[Распоређено]]-H27</f>
        <v>35000</v>
      </c>
      <c r="J27" s="18"/>
    </row>
    <row r="28" spans="1:10" ht="75" x14ac:dyDescent="0.2">
      <c r="A28" s="15">
        <v>26</v>
      </c>
      <c r="B28" s="15">
        <v>26</v>
      </c>
      <c r="C28" s="13" t="s">
        <v>89</v>
      </c>
      <c r="D28" s="13" t="s">
        <v>90</v>
      </c>
      <c r="E28" s="13" t="s">
        <v>91</v>
      </c>
      <c r="F28" s="13" t="s">
        <v>92</v>
      </c>
      <c r="G28" s="12">
        <v>35000</v>
      </c>
      <c r="H28" s="12">
        <v>0</v>
      </c>
      <c r="I28" s="12">
        <f>Table1[[#This Row],[Распоређено]]-H28</f>
        <v>35000</v>
      </c>
      <c r="J28" s="18"/>
    </row>
    <row r="29" spans="1:10" ht="60" x14ac:dyDescent="0.2">
      <c r="A29" s="15">
        <v>27</v>
      </c>
      <c r="B29" s="15">
        <v>27</v>
      </c>
      <c r="C29" s="13" t="s">
        <v>93</v>
      </c>
      <c r="D29" s="13" t="s">
        <v>94</v>
      </c>
      <c r="E29" s="13" t="s">
        <v>95</v>
      </c>
      <c r="F29" s="13" t="s">
        <v>96</v>
      </c>
      <c r="G29" s="12">
        <v>100000</v>
      </c>
      <c r="H29" s="12">
        <v>0</v>
      </c>
      <c r="I29" s="12">
        <f>Table1[[#This Row],[Распоређено]]-H29</f>
        <v>100000</v>
      </c>
      <c r="J29" s="18"/>
    </row>
    <row r="30" spans="1:10" ht="45" customHeight="1" x14ac:dyDescent="0.2">
      <c r="A30" s="15">
        <v>28</v>
      </c>
      <c r="B30" s="15">
        <v>28</v>
      </c>
      <c r="C30" s="13" t="s">
        <v>97</v>
      </c>
      <c r="D30" s="13" t="s">
        <v>98</v>
      </c>
      <c r="E30" s="13" t="s">
        <v>99</v>
      </c>
      <c r="F30" s="13" t="s">
        <v>100</v>
      </c>
      <c r="G30" s="12">
        <v>50000</v>
      </c>
      <c r="H30" s="12">
        <v>0</v>
      </c>
      <c r="I30" s="12">
        <f>Table1[[#This Row],[Распоређено]]-H30</f>
        <v>50000</v>
      </c>
      <c r="J30" s="18"/>
    </row>
    <row r="31" spans="1:10" ht="45" x14ac:dyDescent="0.2">
      <c r="A31" s="15">
        <v>29</v>
      </c>
      <c r="B31" s="15">
        <v>29</v>
      </c>
      <c r="C31" s="13" t="s">
        <v>101</v>
      </c>
      <c r="D31" s="13" t="s">
        <v>102</v>
      </c>
      <c r="E31" s="13" t="s">
        <v>103</v>
      </c>
      <c r="F31" s="13" t="s">
        <v>9</v>
      </c>
      <c r="G31" s="12">
        <v>35000</v>
      </c>
      <c r="H31" s="12">
        <v>0</v>
      </c>
      <c r="I31" s="12">
        <f>Table1[[#This Row],[Распоређено]]-H31</f>
        <v>35000</v>
      </c>
      <c r="J31" s="18"/>
    </row>
    <row r="32" spans="1:10" ht="45" customHeight="1" x14ac:dyDescent="0.2">
      <c r="A32" s="15">
        <v>30</v>
      </c>
      <c r="B32" s="15">
        <v>30</v>
      </c>
      <c r="C32" s="13" t="s">
        <v>150</v>
      </c>
      <c r="D32" s="13" t="s">
        <v>102</v>
      </c>
      <c r="E32" s="13" t="s">
        <v>104</v>
      </c>
      <c r="F32" s="13" t="s">
        <v>151</v>
      </c>
      <c r="G32" s="12">
        <v>70000</v>
      </c>
      <c r="H32" s="12">
        <v>0</v>
      </c>
      <c r="I32" s="12">
        <f>Table1[[#This Row],[Распоређено]]-H32</f>
        <v>70000</v>
      </c>
      <c r="J32" s="18"/>
    </row>
    <row r="33" spans="1:10" ht="45" customHeight="1" x14ac:dyDescent="0.2">
      <c r="A33" s="15">
        <v>31</v>
      </c>
      <c r="B33" s="15">
        <v>31</v>
      </c>
      <c r="C33" s="13" t="s">
        <v>105</v>
      </c>
      <c r="D33" s="13" t="s">
        <v>106</v>
      </c>
      <c r="E33" s="13" t="s">
        <v>107</v>
      </c>
      <c r="F33" s="13" t="s">
        <v>66</v>
      </c>
      <c r="G33" s="12">
        <v>35000</v>
      </c>
      <c r="H33" s="12">
        <v>0</v>
      </c>
      <c r="I33" s="12">
        <f>Table1[[#This Row],[Распоређено]]-H33</f>
        <v>35000</v>
      </c>
      <c r="J33" s="18"/>
    </row>
    <row r="34" spans="1:10" ht="45" x14ac:dyDescent="0.2">
      <c r="A34" s="15">
        <v>32</v>
      </c>
      <c r="B34" s="15">
        <v>32</v>
      </c>
      <c r="C34" s="13" t="s">
        <v>108</v>
      </c>
      <c r="D34" s="13" t="s">
        <v>109</v>
      </c>
      <c r="E34" s="13" t="s">
        <v>110</v>
      </c>
      <c r="F34" s="13" t="s">
        <v>9</v>
      </c>
      <c r="G34" s="12">
        <v>35000</v>
      </c>
      <c r="H34" s="12">
        <v>0</v>
      </c>
      <c r="I34" s="12">
        <f>Table1[[#This Row],[Распоређено]]-H34</f>
        <v>35000</v>
      </c>
      <c r="J34" s="18"/>
    </row>
    <row r="35" spans="1:10" ht="45" customHeight="1" x14ac:dyDescent="0.2">
      <c r="A35" s="15">
        <v>33</v>
      </c>
      <c r="B35" s="15">
        <v>33</v>
      </c>
      <c r="C35" s="13" t="s">
        <v>111</v>
      </c>
      <c r="D35" s="13" t="s">
        <v>109</v>
      </c>
      <c r="E35" s="13" t="s">
        <v>112</v>
      </c>
      <c r="F35" s="13" t="s">
        <v>113</v>
      </c>
      <c r="G35" s="12">
        <v>50000</v>
      </c>
      <c r="H35" s="12">
        <v>0</v>
      </c>
      <c r="I35" s="12">
        <f>Table1[[#This Row],[Распоређено]]-H35</f>
        <v>50000</v>
      </c>
      <c r="J35" s="18"/>
    </row>
    <row r="36" spans="1:10" ht="45" customHeight="1" x14ac:dyDescent="0.2">
      <c r="A36" s="15">
        <v>34</v>
      </c>
      <c r="B36" s="15">
        <v>34</v>
      </c>
      <c r="C36" s="13" t="s">
        <v>114</v>
      </c>
      <c r="D36" s="13" t="s">
        <v>115</v>
      </c>
      <c r="E36" s="13" t="s">
        <v>116</v>
      </c>
      <c r="F36" s="13" t="s">
        <v>117</v>
      </c>
      <c r="G36" s="12">
        <v>35000</v>
      </c>
      <c r="H36" s="12">
        <v>0</v>
      </c>
      <c r="I36" s="12">
        <f>Table1[[#This Row],[Распоређено]]-H36</f>
        <v>35000</v>
      </c>
      <c r="J36" s="18"/>
    </row>
    <row r="37" spans="1:10" ht="60" x14ac:dyDescent="0.2">
      <c r="A37" s="15">
        <v>35</v>
      </c>
      <c r="B37" s="15">
        <v>35</v>
      </c>
      <c r="C37" s="13" t="s">
        <v>118</v>
      </c>
      <c r="D37" s="13" t="s">
        <v>115</v>
      </c>
      <c r="E37" s="13" t="s">
        <v>119</v>
      </c>
      <c r="F37" s="13" t="s">
        <v>120</v>
      </c>
      <c r="G37" s="12">
        <v>70000</v>
      </c>
      <c r="H37" s="12">
        <v>0</v>
      </c>
      <c r="I37" s="12">
        <f>Table1[[#This Row],[Распоређено]]-H37</f>
        <v>70000</v>
      </c>
      <c r="J37" s="18"/>
    </row>
    <row r="38" spans="1:10" ht="45" customHeight="1" x14ac:dyDescent="0.2">
      <c r="A38" s="15">
        <v>36</v>
      </c>
      <c r="B38" s="15">
        <v>36</v>
      </c>
      <c r="C38" s="13" t="s">
        <v>121</v>
      </c>
      <c r="D38" s="13" t="s">
        <v>122</v>
      </c>
      <c r="E38" s="13" t="s">
        <v>123</v>
      </c>
      <c r="F38" s="13" t="s">
        <v>124</v>
      </c>
      <c r="G38" s="12">
        <v>35000</v>
      </c>
      <c r="H38" s="12">
        <v>0</v>
      </c>
      <c r="I38" s="12">
        <f>Table1[[#This Row],[Распоређено]]-H38</f>
        <v>35000</v>
      </c>
      <c r="J38" s="18"/>
    </row>
    <row r="39" spans="1:10" ht="45" customHeight="1" x14ac:dyDescent="0.2">
      <c r="A39" s="15">
        <v>37</v>
      </c>
      <c r="B39" s="15">
        <v>37</v>
      </c>
      <c r="C39" s="13" t="s">
        <v>125</v>
      </c>
      <c r="D39" s="13" t="s">
        <v>122</v>
      </c>
      <c r="E39" s="13" t="s">
        <v>126</v>
      </c>
      <c r="F39" s="13" t="s">
        <v>66</v>
      </c>
      <c r="G39" s="12">
        <v>35000</v>
      </c>
      <c r="H39" s="12">
        <v>0</v>
      </c>
      <c r="I39" s="12">
        <f>Table1[[#This Row],[Распоређено]]-H39</f>
        <v>35000</v>
      </c>
      <c r="J39" s="18"/>
    </row>
    <row r="40" spans="1:10" ht="45" customHeight="1" x14ac:dyDescent="0.2">
      <c r="A40" s="15">
        <v>38</v>
      </c>
      <c r="B40" s="15">
        <v>38</v>
      </c>
      <c r="C40" s="13" t="s">
        <v>127</v>
      </c>
      <c r="D40" s="13" t="s">
        <v>122</v>
      </c>
      <c r="E40" s="13" t="s">
        <v>128</v>
      </c>
      <c r="F40" s="13" t="s">
        <v>129</v>
      </c>
      <c r="G40" s="12">
        <v>70000</v>
      </c>
      <c r="H40" s="12">
        <v>0</v>
      </c>
      <c r="I40" s="12">
        <f>Table1[[#This Row],[Распоређено]]-H40</f>
        <v>70000</v>
      </c>
      <c r="J40" s="18"/>
    </row>
    <row r="41" spans="1:10" ht="45" customHeight="1" x14ac:dyDescent="0.2">
      <c r="A41" s="15">
        <v>39</v>
      </c>
      <c r="B41" s="15">
        <v>39</v>
      </c>
      <c r="C41" s="13" t="s">
        <v>130</v>
      </c>
      <c r="D41" s="13" t="s">
        <v>122</v>
      </c>
      <c r="E41" s="13" t="s">
        <v>131</v>
      </c>
      <c r="F41" s="13" t="s">
        <v>132</v>
      </c>
      <c r="G41" s="12">
        <v>70000</v>
      </c>
      <c r="H41" s="12">
        <v>0</v>
      </c>
      <c r="I41" s="12">
        <f>Table1[[#This Row],[Распоређено]]-H41</f>
        <v>70000</v>
      </c>
      <c r="J41" s="18"/>
    </row>
    <row r="42" spans="1:10" ht="45" customHeight="1" x14ac:dyDescent="0.2">
      <c r="A42" s="15">
        <v>40</v>
      </c>
      <c r="B42" s="15">
        <v>40</v>
      </c>
      <c r="C42" s="13" t="s">
        <v>133</v>
      </c>
      <c r="D42" s="13" t="s">
        <v>122</v>
      </c>
      <c r="E42" s="13" t="s">
        <v>134</v>
      </c>
      <c r="F42" s="13" t="s">
        <v>135</v>
      </c>
      <c r="G42" s="12">
        <v>70000</v>
      </c>
      <c r="H42" s="12">
        <v>0</v>
      </c>
      <c r="I42" s="12">
        <f>Table1[[#This Row],[Распоређено]]-H42</f>
        <v>70000</v>
      </c>
      <c r="J42" s="18"/>
    </row>
    <row r="43" spans="1:10" ht="45" customHeight="1" x14ac:dyDescent="0.2">
      <c r="A43" s="15">
        <v>41</v>
      </c>
      <c r="B43" s="15">
        <v>41</v>
      </c>
      <c r="C43" s="13" t="s">
        <v>127</v>
      </c>
      <c r="D43" s="13" t="s">
        <v>122</v>
      </c>
      <c r="E43" s="13" t="s">
        <v>136</v>
      </c>
      <c r="F43" s="13" t="s">
        <v>137</v>
      </c>
      <c r="G43" s="12">
        <v>70000</v>
      </c>
      <c r="H43" s="12">
        <v>0</v>
      </c>
      <c r="I43" s="12">
        <f>Table1[[#This Row],[Распоређено]]-H43</f>
        <v>70000</v>
      </c>
      <c r="J43" s="18"/>
    </row>
    <row r="44" spans="1:10" ht="45" customHeight="1" x14ac:dyDescent="0.2">
      <c r="A44" s="15">
        <v>42</v>
      </c>
      <c r="B44" s="15">
        <v>42</v>
      </c>
      <c r="C44" s="13" t="s">
        <v>138</v>
      </c>
      <c r="D44" s="13" t="s">
        <v>122</v>
      </c>
      <c r="E44" s="13" t="s">
        <v>139</v>
      </c>
      <c r="F44" s="13" t="s">
        <v>140</v>
      </c>
      <c r="G44" s="12">
        <v>70000</v>
      </c>
      <c r="H44" s="12">
        <v>0</v>
      </c>
      <c r="I44" s="12">
        <f>Table1[[#This Row],[Распоређено]]-H44</f>
        <v>70000</v>
      </c>
      <c r="J44" s="18"/>
    </row>
    <row r="45" spans="1:10" ht="45" customHeight="1" x14ac:dyDescent="0.2">
      <c r="A45" s="15">
        <v>43</v>
      </c>
      <c r="B45" s="15">
        <v>43</v>
      </c>
      <c r="C45" s="13" t="s">
        <v>141</v>
      </c>
      <c r="D45" s="13" t="s">
        <v>142</v>
      </c>
      <c r="E45" s="13" t="s">
        <v>143</v>
      </c>
      <c r="F45" s="13" t="s">
        <v>144</v>
      </c>
      <c r="G45" s="12">
        <v>35000</v>
      </c>
      <c r="H45" s="12">
        <v>0</v>
      </c>
      <c r="I45" s="12">
        <f>Table1[[#This Row],[Распоређено]]-H45</f>
        <v>35000</v>
      </c>
      <c r="J45" s="18"/>
    </row>
    <row r="46" spans="1:10" ht="60" x14ac:dyDescent="0.2">
      <c r="A46" s="15">
        <v>44</v>
      </c>
      <c r="B46" s="15">
        <v>44</v>
      </c>
      <c r="C46" s="13" t="s">
        <v>145</v>
      </c>
      <c r="D46" s="13" t="s">
        <v>146</v>
      </c>
      <c r="E46" s="13" t="s">
        <v>147</v>
      </c>
      <c r="F46" s="13" t="s">
        <v>148</v>
      </c>
      <c r="G46" s="12">
        <v>35000</v>
      </c>
      <c r="H46" s="12">
        <v>0</v>
      </c>
      <c r="I46" s="12">
        <f>Table1[[#This Row],[Распоређено]]-H46</f>
        <v>35000</v>
      </c>
      <c r="J46" s="18"/>
    </row>
    <row r="47" spans="1:10" x14ac:dyDescent="0.2">
      <c r="A47" s="24" t="s">
        <v>161</v>
      </c>
      <c r="B47" s="25"/>
      <c r="C47" s="25"/>
      <c r="D47" s="25"/>
      <c r="E47" s="25"/>
      <c r="F47" s="26"/>
      <c r="G47" s="8">
        <f>SUM(G3:G46)</f>
        <v>2200000</v>
      </c>
      <c r="H47" s="8">
        <f t="shared" ref="H47:J47" si="0">SUM(H3:H46)</f>
        <v>0</v>
      </c>
      <c r="I47" s="8">
        <f t="shared" si="0"/>
        <v>2200000</v>
      </c>
      <c r="J47" s="2">
        <f t="shared" si="0"/>
        <v>0</v>
      </c>
    </row>
    <row r="49" spans="3:10" x14ac:dyDescent="0.25">
      <c r="C49" s="10"/>
      <c r="G49" s="5"/>
      <c r="H49" s="17"/>
      <c r="I49" s="17"/>
      <c r="J49" s="17"/>
    </row>
    <row r="50" spans="3:10" x14ac:dyDescent="0.25">
      <c r="C50" s="10"/>
      <c r="G50" s="5"/>
      <c r="H50" s="17"/>
      <c r="I50" s="17"/>
      <c r="J50" s="17"/>
    </row>
    <row r="51" spans="3:10" x14ac:dyDescent="0.25">
      <c r="G51" s="4"/>
      <c r="H51" s="4"/>
      <c r="I51" s="4"/>
      <c r="J51" s="4"/>
    </row>
    <row r="52" spans="3:10" x14ac:dyDescent="0.25">
      <c r="G52" s="4"/>
      <c r="H52" s="4"/>
      <c r="I52" s="4"/>
      <c r="J52" s="4"/>
    </row>
    <row r="53" spans="3:10" x14ac:dyDescent="0.25">
      <c r="C53" s="11"/>
      <c r="D53" s="9"/>
      <c r="G53"/>
      <c r="H53"/>
      <c r="I53"/>
      <c r="J53"/>
    </row>
    <row r="54" spans="3:10" x14ac:dyDescent="0.25">
      <c r="C54" s="11"/>
      <c r="D54" s="9"/>
    </row>
    <row r="55" spans="3:10" ht="15.75" x14ac:dyDescent="0.25">
      <c r="C55" s="11"/>
      <c r="D55" s="9"/>
      <c r="G55" s="6" t="s">
        <v>149</v>
      </c>
      <c r="H55" s="6" t="s">
        <v>149</v>
      </c>
      <c r="I55" s="6" t="s">
        <v>149</v>
      </c>
      <c r="J55" s="6" t="s">
        <v>149</v>
      </c>
    </row>
    <row r="56" spans="3:10" x14ac:dyDescent="0.25">
      <c r="C56" s="11"/>
      <c r="D56" s="9"/>
      <c r="G56"/>
      <c r="H56"/>
      <c r="I56"/>
      <c r="J56"/>
    </row>
    <row r="57" spans="3:10" x14ac:dyDescent="0.25">
      <c r="C57" s="11"/>
      <c r="D57" s="9"/>
      <c r="G57" s="5"/>
      <c r="H57" s="17"/>
      <c r="I57" s="17"/>
      <c r="J57" s="17"/>
    </row>
    <row r="58" spans="3:10" x14ac:dyDescent="0.25">
      <c r="C58" s="11"/>
      <c r="D58" s="9"/>
      <c r="F58" s="1"/>
      <c r="G58" s="5"/>
      <c r="H58" s="17"/>
      <c r="I58" s="17"/>
      <c r="J58" s="17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  <row r="79" spans="6:6" ht="15.75" x14ac:dyDescent="0.25">
      <c r="F79" s="7"/>
    </row>
    <row r="80" spans="6:6" ht="15.75" x14ac:dyDescent="0.25">
      <c r="F80" s="7"/>
    </row>
    <row r="81" spans="6:6" ht="15.75" x14ac:dyDescent="0.25">
      <c r="F81" s="7"/>
    </row>
  </sheetData>
  <mergeCells count="2">
    <mergeCell ref="A47:F47"/>
    <mergeCell ref="A1:J1"/>
  </mergeCells>
  <pageMargins left="0.11811023622047245" right="0.11811023622047245" top="0.35433070866141736" bottom="0.35433070866141736" header="0" footer="0.11811023622047245"/>
  <pageSetup paperSize="9" orientation="portrait" r:id="rId1"/>
  <headerFooter>
    <oddFooter>&amp;R&amp;P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A61F72D6E87014CA01AEA650641F686" ma:contentTypeVersion="3" ma:contentTypeDescription="Креирајте нови документ." ma:contentTypeScope="" ma:versionID="b8a5704d48722f2105eeb180b8b83af2">
  <xsd:schema xmlns:xsd="http://www.w3.org/2001/XMLSchema" xmlns:xs="http://www.w3.org/2001/XMLSchema" xmlns:p="http://schemas.microsoft.com/office/2006/metadata/properties" xmlns:ns2="d1118ec8-2785-467c-b85d-b3fe695b2e10" targetNamespace="http://schemas.microsoft.com/office/2006/metadata/properties" ma:root="true" ma:fieldsID="defdf0bb7b6f399f51397d17016f3a66" ns2:_="">
    <xsd:import namespace="d1118ec8-2785-467c-b85d-b3fe695b2e1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18ec8-2785-467c-b85d-b3fe695b2e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Вредност ID-а документа" ma:description="Овој ставци је додељена вредност ID-а документа." ma:internalName="_dlc_DocId" ma:readOnly="true">
      <xsd:simpleType>
        <xsd:restriction base="dms:Text"/>
      </xsd:simpleType>
    </xsd:element>
    <xsd:element name="_dlc_DocIdUrl" ma:index="9" nillable="true" ma:displayName="ID документа" ma:description="Трајна веза ка овом документу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Дељено са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Дељено са детаљима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118ec8-2785-467c-b85d-b3fe695b2e10">ENMZ3SYXW5RW-1995327959-192474</_dlc_DocId>
    <_dlc_DocIdUrl xmlns="d1118ec8-2785-467c-b85d-b3fe695b2e10">
      <Url>https://puma.dokumenta.apv/_layouts/15/DocIdRedir.aspx?ID=ENMZ3SYXW5RW-1995327959-192474</Url>
      <Description>ENMZ3SYXW5RW-1995327959-192474</Description>
    </_dlc_DocIdUrl>
  </documentManagement>
</p:properties>
</file>

<file path=customXml/itemProps1.xml><?xml version="1.0" encoding="utf-8"?>
<ds:datastoreItem xmlns:ds="http://schemas.openxmlformats.org/officeDocument/2006/customXml" ds:itemID="{221A1AD6-6023-4870-8EE0-50CBF5AA64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C06DAB-534D-4EF6-93CC-A8BC37510D3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0809CC6-049C-4D0A-8529-7AC6FB21D3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118ec8-2785-467c-b85d-b3fe695b2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2E28484-7C8C-4785-99FB-CAF559393C85}">
  <ds:schemaRefs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d1118ec8-2785-467c-b85d-b3fe695b2e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programi srednje</vt:lpstr>
      <vt:lpstr>'programi srednje'!Print_Area</vt:lpstr>
      <vt:lpstr>'programi srednje'!Print_Titles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Jasna Jovanic</dc:creator>
  <cp:keywords/>
  <dc:description/>
  <cp:lastModifiedBy>Valerija Glisic</cp:lastModifiedBy>
  <cp:revision/>
  <cp:lastPrinted>2023-05-12T10:57:35Z</cp:lastPrinted>
  <dcterms:created xsi:type="dcterms:W3CDTF">2023-04-26T11:44:10Z</dcterms:created>
  <dcterms:modified xsi:type="dcterms:W3CDTF">2023-07-06T06:31:24Z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0x0101000A61F72D6E87014CA01AEA650641F686</vt:lpwstr>
  </property>
  <property fmtid="{D5CDD505-2E9C-101B-9397-08002B2CF9AE}" pid="3" name="_dlc_DocIdItemGuid">
    <vt:lpwstr>da7a8dcc-5f70-4d3a-be15-6be43542bf55</vt:lpwstr>
  </property>
</Properties>
</file>